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2023 -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E288" i="9" s="1"/>
  <c r="G288" i="9"/>
  <c r="F288" i="9"/>
  <c r="B288" i="9"/>
  <c r="F287" i="9"/>
  <c r="F286" i="9"/>
  <c r="H285" i="9"/>
  <c r="G285" i="9"/>
  <c r="F285" i="9"/>
  <c r="E285" i="9"/>
  <c r="B285" i="9" s="1"/>
  <c r="H284" i="9"/>
  <c r="G284" i="9"/>
  <c r="F284" i="9"/>
  <c r="H283" i="9"/>
  <c r="G283" i="9"/>
  <c r="F283" i="9"/>
  <c r="E283" i="9"/>
  <c r="B283" i="9" s="1"/>
  <c r="F282" i="9"/>
  <c r="H281" i="9"/>
  <c r="E281" i="9" s="1"/>
  <c r="G281" i="9"/>
  <c r="F281" i="9"/>
  <c r="H280" i="9"/>
  <c r="G280" i="9"/>
  <c r="F280" i="9"/>
  <c r="E280" i="9"/>
  <c r="B280" i="9" s="1"/>
  <c r="H279" i="9"/>
  <c r="E279" i="9" s="1"/>
  <c r="G279" i="9"/>
  <c r="F279" i="9"/>
  <c r="F278" i="9"/>
  <c r="F277" i="9"/>
  <c r="F275" i="9" s="1"/>
  <c r="F276" i="9"/>
  <c r="F274" i="9"/>
  <c r="L273" i="9"/>
  <c r="F273" i="9" s="1"/>
  <c r="H273" i="9"/>
  <c r="I272" i="9"/>
  <c r="E272" i="9" s="1"/>
  <c r="B272" i="9" s="1"/>
  <c r="H272" i="9"/>
  <c r="F272" i="9"/>
  <c r="E271" i="9"/>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E33" i="9"/>
  <c r="B33" i="9" s="1"/>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3" i="9" s="1"/>
  <c r="I3" i="9"/>
  <c r="H3" i="9"/>
  <c r="G3" i="9"/>
  <c r="D101" i="8"/>
  <c r="C1576" i="1" s="1"/>
  <c r="D95" i="8"/>
  <c r="D90" i="8"/>
  <c r="D85" i="8"/>
  <c r="D80" i="8"/>
  <c r="D75" i="8"/>
  <c r="D70" i="8"/>
  <c r="D65" i="8"/>
  <c r="D60" i="8"/>
  <c r="D55" i="8"/>
  <c r="D50" i="8"/>
  <c r="D44" i="8"/>
  <c r="C1519" i="1" s="1"/>
  <c r="H1519" i="1" s="1"/>
  <c r="D36" i="8"/>
  <c r="D26" i="8"/>
  <c r="D24" i="8" s="1"/>
  <c r="C1499" i="1" s="1"/>
  <c r="H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D89" i="6" s="1"/>
  <c r="F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H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E6" i="4" s="1"/>
  <c r="I16" i="3" s="1"/>
  <c r="D134" i="4"/>
  <c r="D133" i="4"/>
  <c r="F133" i="4" s="1"/>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H79" i="1" s="1"/>
  <c r="D83" i="4"/>
  <c r="D82" i="4" s="1"/>
  <c r="E82" i="4"/>
  <c r="D78" i="1" s="1"/>
  <c r="H78" i="1"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H24" i="3"/>
  <c r="G24" i="3"/>
  <c r="B24" i="3"/>
  <c r="I23" i="3"/>
  <c r="H23" i="3"/>
  <c r="G23" i="3"/>
  <c r="B23" i="3"/>
  <c r="G22" i="3"/>
  <c r="B22" i="3"/>
  <c r="G21" i="3"/>
  <c r="B21" i="3"/>
  <c r="H20" i="3"/>
  <c r="G20" i="3"/>
  <c r="B20" i="3"/>
  <c r="G19" i="3"/>
  <c r="B19" i="3"/>
  <c r="G18" i="3"/>
  <c r="B18" i="3"/>
  <c r="G17" i="3"/>
  <c r="B17" i="3"/>
  <c r="G16" i="3"/>
  <c r="B16" i="3"/>
  <c r="H10" i="3" a="1"/>
  <c r="H10" i="3"/>
  <c r="L3" i="9" s="1"/>
  <c r="G1580" i="1"/>
  <c r="C1580" i="1"/>
  <c r="H1580" i="1" s="1"/>
  <c r="C1579" i="1"/>
  <c r="G1579" i="1" s="1"/>
  <c r="C1578" i="1"/>
  <c r="H1578" i="1" s="1"/>
  <c r="C1577" i="1"/>
  <c r="G1577"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H1553" i="1" s="1"/>
  <c r="G1552" i="1"/>
  <c r="C1552" i="1"/>
  <c r="H1552" i="1" s="1"/>
  <c r="C1551" i="1"/>
  <c r="H1551" i="1" s="1"/>
  <c r="G1550" i="1"/>
  <c r="C1550" i="1"/>
  <c r="H1550" i="1" s="1"/>
  <c r="C1549" i="1"/>
  <c r="H1549" i="1" s="1"/>
  <c r="G1548" i="1"/>
  <c r="C1548" i="1"/>
  <c r="H1548" i="1" s="1"/>
  <c r="C1547" i="1"/>
  <c r="H1547" i="1" s="1"/>
  <c r="G1546" i="1"/>
  <c r="C1546" i="1"/>
  <c r="H1546" i="1" s="1"/>
  <c r="C1545" i="1"/>
  <c r="H1545" i="1" s="1"/>
  <c r="G1544" i="1"/>
  <c r="C1544" i="1"/>
  <c r="H1544" i="1" s="1"/>
  <c r="C1543" i="1"/>
  <c r="H1543" i="1" s="1"/>
  <c r="G1542" i="1"/>
  <c r="C1542" i="1"/>
  <c r="H1542" i="1" s="1"/>
  <c r="C1541" i="1"/>
  <c r="H1541" i="1" s="1"/>
  <c r="G1540" i="1"/>
  <c r="C1540" i="1"/>
  <c r="H1540" i="1" s="1"/>
  <c r="C1539" i="1"/>
  <c r="H1539" i="1" s="1"/>
  <c r="G1538" i="1"/>
  <c r="C1538" i="1"/>
  <c r="H1538" i="1" s="1"/>
  <c r="C1537" i="1"/>
  <c r="H1537" i="1" s="1"/>
  <c r="G1536" i="1"/>
  <c r="C1536" i="1"/>
  <c r="H1536" i="1" s="1"/>
  <c r="C1535" i="1"/>
  <c r="H1535" i="1" s="1"/>
  <c r="G1534" i="1"/>
  <c r="C1534" i="1"/>
  <c r="H1534" i="1" s="1"/>
  <c r="C1533" i="1"/>
  <c r="H1533" i="1" s="1"/>
  <c r="C1532" i="1"/>
  <c r="H1532" i="1" s="1"/>
  <c r="C1531" i="1"/>
  <c r="H1531" i="1" s="1"/>
  <c r="C1530" i="1"/>
  <c r="H1530" i="1" s="1"/>
  <c r="C1529" i="1"/>
  <c r="H1529" i="1" s="1"/>
  <c r="G1528" i="1"/>
  <c r="C1528" i="1"/>
  <c r="H1528" i="1" s="1"/>
  <c r="C1527" i="1"/>
  <c r="H1527" i="1" s="1"/>
  <c r="C1526" i="1"/>
  <c r="H1526" i="1" s="1"/>
  <c r="C1525" i="1"/>
  <c r="H1525" i="1" s="1"/>
  <c r="C1523" i="1"/>
  <c r="H1523" i="1" s="1"/>
  <c r="G1522" i="1"/>
  <c r="C1522" i="1"/>
  <c r="H1522" i="1" s="1"/>
  <c r="C1521" i="1"/>
  <c r="H1521" i="1" s="1"/>
  <c r="C1520" i="1"/>
  <c r="H1520" i="1" s="1"/>
  <c r="G1516" i="1"/>
  <c r="C1516" i="1"/>
  <c r="H1516" i="1" s="1"/>
  <c r="C1515" i="1"/>
  <c r="H1515" i="1" s="1"/>
  <c r="G1514" i="1"/>
  <c r="C1514" i="1"/>
  <c r="H1514" i="1" s="1"/>
  <c r="C1513" i="1"/>
  <c r="H1513" i="1" s="1"/>
  <c r="G1512" i="1"/>
  <c r="C1512" i="1"/>
  <c r="H1512" i="1" s="1"/>
  <c r="C1511" i="1"/>
  <c r="H1511" i="1" s="1"/>
  <c r="G1510" i="1"/>
  <c r="C1510" i="1"/>
  <c r="H1510" i="1" s="1"/>
  <c r="C1509" i="1"/>
  <c r="H1509" i="1" s="1"/>
  <c r="G1508" i="1"/>
  <c r="C1508" i="1"/>
  <c r="H1508" i="1" s="1"/>
  <c r="C1507" i="1"/>
  <c r="H1507" i="1" s="1"/>
  <c r="G1506" i="1"/>
  <c r="C1506" i="1"/>
  <c r="H1506" i="1" s="1"/>
  <c r="C1505" i="1"/>
  <c r="H1505" i="1" s="1"/>
  <c r="C1504" i="1"/>
  <c r="H1504" i="1" s="1"/>
  <c r="C1503" i="1"/>
  <c r="H1503" i="1" s="1"/>
  <c r="G1502" i="1"/>
  <c r="C1502" i="1"/>
  <c r="H1502" i="1" s="1"/>
  <c r="C1500" i="1"/>
  <c r="H1500" i="1" s="1"/>
  <c r="G1498" i="1"/>
  <c r="C1498" i="1"/>
  <c r="H1498" i="1" s="1"/>
  <c r="C1497" i="1"/>
  <c r="H1497" i="1" s="1"/>
  <c r="G1496" i="1"/>
  <c r="C1496" i="1"/>
  <c r="H1496" i="1" s="1"/>
  <c r="C1495" i="1"/>
  <c r="H1495" i="1" s="1"/>
  <c r="G1494" i="1"/>
  <c r="C1494" i="1"/>
  <c r="H1494" i="1" s="1"/>
  <c r="C1493" i="1"/>
  <c r="H1493" i="1" s="1"/>
  <c r="G1492" i="1"/>
  <c r="C1492" i="1"/>
  <c r="H1492" i="1" s="1"/>
  <c r="C1491" i="1"/>
  <c r="H1491" i="1" s="1"/>
  <c r="G1490" i="1"/>
  <c r="C1490" i="1"/>
  <c r="H1490" i="1" s="1"/>
  <c r="C1489" i="1"/>
  <c r="H1489" i="1" s="1"/>
  <c r="G1488" i="1"/>
  <c r="C1488" i="1"/>
  <c r="H1488" i="1" s="1"/>
  <c r="C1487" i="1"/>
  <c r="H1487" i="1" s="1"/>
  <c r="G1486" i="1"/>
  <c r="C1486" i="1"/>
  <c r="H1486" i="1" s="1"/>
  <c r="C1485" i="1"/>
  <c r="H1485" i="1" s="1"/>
  <c r="C1484" i="1"/>
  <c r="H1484" i="1" s="1"/>
  <c r="C1482" i="1"/>
  <c r="H1482" i="1" s="1"/>
  <c r="C1481" i="1"/>
  <c r="H1481" i="1" s="1"/>
  <c r="C1480" i="1"/>
  <c r="G1480" i="1" s="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J1456" i="1" s="1"/>
  <c r="C1456" i="1"/>
  <c r="G1456" i="1" s="1"/>
  <c r="D1455" i="1"/>
  <c r="J1455" i="1" s="1"/>
  <c r="C1455" i="1"/>
  <c r="G1455" i="1" s="1"/>
  <c r="D1454" i="1"/>
  <c r="H1454" i="1" s="1"/>
  <c r="C1454" i="1"/>
  <c r="G1454" i="1" s="1"/>
  <c r="D1453" i="1"/>
  <c r="H1453" i="1" s="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C985"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D714" i="1"/>
  <c r="H714" i="1" s="1"/>
  <c r="C714" i="1"/>
  <c r="G714" i="1" s="1"/>
  <c r="D713" i="1"/>
  <c r="H713" i="1" s="1"/>
  <c r="C713" i="1"/>
  <c r="G713" i="1" s="1"/>
  <c r="D712" i="1"/>
  <c r="H712" i="1" s="1"/>
  <c r="C712" i="1"/>
  <c r="G712" i="1" s="1"/>
  <c r="D711" i="1"/>
  <c r="H711" i="1" s="1"/>
  <c r="C711" i="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G647" i="1" s="1"/>
  <c r="D646" i="1"/>
  <c r="H646" i="1" s="1"/>
  <c r="C646" i="1"/>
  <c r="G646" i="1" s="1"/>
  <c r="D645" i="1"/>
  <c r="H645" i="1" s="1"/>
  <c r="C645" i="1"/>
  <c r="D644" i="1"/>
  <c r="H644" i="1" s="1"/>
  <c r="C644" i="1"/>
  <c r="D643" i="1"/>
  <c r="H643" i="1" s="1"/>
  <c r="C643" i="1"/>
  <c r="D642" i="1"/>
  <c r="H642" i="1" s="1"/>
  <c r="C642" i="1"/>
  <c r="G642" i="1" s="1"/>
  <c r="D641" i="1"/>
  <c r="H641" i="1" s="1"/>
  <c r="C641" i="1"/>
  <c r="C638" i="1"/>
  <c r="D637" i="1"/>
  <c r="H637" i="1" s="1"/>
  <c r="C637" i="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H522" i="1" s="1"/>
  <c r="C522" i="1"/>
  <c r="G522" i="1" s="1"/>
  <c r="D521" i="1"/>
  <c r="H521" i="1" s="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4" i="1"/>
  <c r="H414" i="1" s="1"/>
  <c r="C414" i="1"/>
  <c r="D413" i="1"/>
  <c r="H413" i="1" s="1"/>
  <c r="C413" i="1"/>
  <c r="D412" i="1"/>
  <c r="H412" i="1" s="1"/>
  <c r="C412" i="1"/>
  <c r="D411" i="1"/>
  <c r="H411" i="1" s="1"/>
  <c r="C411" i="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D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C333" i="1"/>
  <c r="D332" i="1"/>
  <c r="H332" i="1" s="1"/>
  <c r="C332" i="1"/>
  <c r="G332" i="1" s="1"/>
  <c r="H331" i="1"/>
  <c r="D331" i="1"/>
  <c r="C331" i="1"/>
  <c r="G331" i="1" s="1"/>
  <c r="D330" i="1"/>
  <c r="H330" i="1" s="1"/>
  <c r="C330" i="1"/>
  <c r="G330" i="1" s="1"/>
  <c r="D329" i="1"/>
  <c r="H329" i="1" s="1"/>
  <c r="C329" i="1"/>
  <c r="G329" i="1" s="1"/>
  <c r="H328" i="1"/>
  <c r="D328" i="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H314" i="1"/>
  <c r="D314" i="1"/>
  <c r="C314" i="1"/>
  <c r="G314" i="1" s="1"/>
  <c r="D313" i="1"/>
  <c r="H313" i="1" s="1"/>
  <c r="C313" i="1"/>
  <c r="G313" i="1" s="1"/>
  <c r="D312" i="1"/>
  <c r="H312" i="1" s="1"/>
  <c r="C312" i="1"/>
  <c r="G312" i="1" s="1"/>
  <c r="D311" i="1"/>
  <c r="H311" i="1" s="1"/>
  <c r="C311" i="1"/>
  <c r="G311" i="1" s="1"/>
  <c r="D310" i="1"/>
  <c r="H310" i="1" s="1"/>
  <c r="C310" i="1"/>
  <c r="G310" i="1" s="1"/>
  <c r="H309" i="1"/>
  <c r="D309" i="1"/>
  <c r="C309" i="1"/>
  <c r="G309" i="1" s="1"/>
  <c r="D308" i="1"/>
  <c r="H308" i="1" s="1"/>
  <c r="C308" i="1"/>
  <c r="G308" i="1" s="1"/>
  <c r="D307" i="1"/>
  <c r="H307" i="1" s="1"/>
  <c r="C307" i="1"/>
  <c r="G307" i="1" s="1"/>
  <c r="H306" i="1"/>
  <c r="D306" i="1"/>
  <c r="C306" i="1"/>
  <c r="G306" i="1" s="1"/>
  <c r="D305" i="1"/>
  <c r="H305" i="1" s="1"/>
  <c r="C305" i="1"/>
  <c r="G305" i="1" s="1"/>
  <c r="D304" i="1"/>
  <c r="H304" i="1" s="1"/>
  <c r="C304" i="1"/>
  <c r="G304" i="1" s="1"/>
  <c r="D303" i="1"/>
  <c r="H303" i="1" s="1"/>
  <c r="C303" i="1"/>
  <c r="G303" i="1" s="1"/>
  <c r="D302" i="1"/>
  <c r="H302" i="1" s="1"/>
  <c r="C302" i="1"/>
  <c r="G302" i="1" s="1"/>
  <c r="H301" i="1"/>
  <c r="D301" i="1"/>
  <c r="C301" i="1"/>
  <c r="G301" i="1" s="1"/>
  <c r="D300" i="1"/>
  <c r="H300" i="1" s="1"/>
  <c r="C300" i="1"/>
  <c r="G300" i="1" s="1"/>
  <c r="D299" i="1"/>
  <c r="H299" i="1" s="1"/>
  <c r="C299" i="1"/>
  <c r="G299" i="1" s="1"/>
  <c r="D298" i="1"/>
  <c r="H298" i="1" s="1"/>
  <c r="C298" i="1"/>
  <c r="G298" i="1" s="1"/>
  <c r="H297" i="1"/>
  <c r="D297" i="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D289" i="1"/>
  <c r="H289" i="1" s="1"/>
  <c r="C289" i="1"/>
  <c r="G289" i="1" s="1"/>
  <c r="D288" i="1"/>
  <c r="H288" i="1" s="1"/>
  <c r="C288" i="1"/>
  <c r="G288" i="1" s="1"/>
  <c r="D284" i="1"/>
  <c r="H284" i="1" s="1"/>
  <c r="C284" i="1"/>
  <c r="G284" i="1" s="1"/>
  <c r="D283" i="1"/>
  <c r="H283" i="1" s="1"/>
  <c r="C283" i="1"/>
  <c r="G283" i="1" s="1"/>
  <c r="D282" i="1"/>
  <c r="H282" i="1" s="1"/>
  <c r="C282" i="1"/>
  <c r="G282" i="1" s="1"/>
  <c r="H281" i="1"/>
  <c r="D281" i="1"/>
  <c r="C281" i="1"/>
  <c r="G281" i="1" s="1"/>
  <c r="D280" i="1"/>
  <c r="H280" i="1" s="1"/>
  <c r="C280" i="1"/>
  <c r="G280" i="1" s="1"/>
  <c r="D279" i="1"/>
  <c r="H279" i="1" s="1"/>
  <c r="C279" i="1"/>
  <c r="G279" i="1" s="1"/>
  <c r="H278" i="1"/>
  <c r="D278" i="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D261" i="1"/>
  <c r="H261" i="1" s="1"/>
  <c r="C261" i="1"/>
  <c r="G261" i="1" s="1"/>
  <c r="D260" i="1"/>
  <c r="H260" i="1" s="1"/>
  <c r="C260" i="1"/>
  <c r="D259" i="1"/>
  <c r="H259" i="1" s="1"/>
  <c r="C259" i="1"/>
  <c r="D258" i="1"/>
  <c r="H258" i="1" s="1"/>
  <c r="C258" i="1"/>
  <c r="G258" i="1" s="1"/>
  <c r="D257" i="1"/>
  <c r="H257" i="1" s="1"/>
  <c r="C257" i="1"/>
  <c r="G257" i="1" s="1"/>
  <c r="D256" i="1"/>
  <c r="H256" i="1" s="1"/>
  <c r="C256" i="1"/>
  <c r="G256" i="1" s="1"/>
  <c r="D255" i="1"/>
  <c r="H255" i="1" s="1"/>
  <c r="C255" i="1"/>
  <c r="G255" i="1" s="1"/>
  <c r="H254" i="1"/>
  <c r="D254" i="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H244" i="1"/>
  <c r="D244" i="1"/>
  <c r="C244" i="1"/>
  <c r="G244" i="1" s="1"/>
  <c r="D243" i="1"/>
  <c r="H243" i="1" s="1"/>
  <c r="C243" i="1"/>
  <c r="G243" i="1" s="1"/>
  <c r="D242" i="1"/>
  <c r="H242" i="1" s="1"/>
  <c r="C242" i="1"/>
  <c r="G242" i="1" s="1"/>
  <c r="H241" i="1"/>
  <c r="D241" i="1"/>
  <c r="C241" i="1"/>
  <c r="G241" i="1" s="1"/>
  <c r="D240" i="1"/>
  <c r="H240" i="1" s="1"/>
  <c r="C240" i="1"/>
  <c r="G240" i="1" s="1"/>
  <c r="D239" i="1"/>
  <c r="H239" i="1" s="1"/>
  <c r="C239" i="1"/>
  <c r="G239" i="1" s="1"/>
  <c r="H238" i="1"/>
  <c r="D238" i="1"/>
  <c r="C238" i="1"/>
  <c r="G238" i="1" s="1"/>
  <c r="D237" i="1"/>
  <c r="H237" i="1" s="1"/>
  <c r="C237" i="1"/>
  <c r="G237" i="1" s="1"/>
  <c r="D236" i="1"/>
  <c r="H236" i="1" s="1"/>
  <c r="C236" i="1"/>
  <c r="G236" i="1" s="1"/>
  <c r="H235" i="1"/>
  <c r="D235" i="1"/>
  <c r="C235" i="1"/>
  <c r="G235" i="1" s="1"/>
  <c r="D234" i="1"/>
  <c r="H234" i="1" s="1"/>
  <c r="C234" i="1"/>
  <c r="G234" i="1" s="1"/>
  <c r="D233" i="1"/>
  <c r="H233" i="1" s="1"/>
  <c r="C233" i="1"/>
  <c r="G233" i="1" s="1"/>
  <c r="D232" i="1"/>
  <c r="H232" i="1" s="1"/>
  <c r="C232" i="1"/>
  <c r="G232" i="1" s="1"/>
  <c r="D231" i="1"/>
  <c r="H231" i="1" s="1"/>
  <c r="C231" i="1"/>
  <c r="G231" i="1" s="1"/>
  <c r="H230" i="1"/>
  <c r="D230" i="1"/>
  <c r="C230" i="1"/>
  <c r="G230" i="1" s="1"/>
  <c r="D229" i="1"/>
  <c r="H229" i="1" s="1"/>
  <c r="C229" i="1"/>
  <c r="G229" i="1" s="1"/>
  <c r="D228" i="1"/>
  <c r="H228" i="1" s="1"/>
  <c r="C228" i="1"/>
  <c r="G228" i="1" s="1"/>
  <c r="H227" i="1"/>
  <c r="D227" i="1"/>
  <c r="C227" i="1"/>
  <c r="G227" i="1" s="1"/>
  <c r="D226" i="1"/>
  <c r="H226" i="1" s="1"/>
  <c r="C226" i="1"/>
  <c r="G226" i="1" s="1"/>
  <c r="D225" i="1"/>
  <c r="H225" i="1" s="1"/>
  <c r="C225" i="1"/>
  <c r="G225" i="1" s="1"/>
  <c r="H224" i="1"/>
  <c r="D224" i="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D208" i="1"/>
  <c r="H208" i="1" s="1"/>
  <c r="C208" i="1"/>
  <c r="G208" i="1" s="1"/>
  <c r="D207" i="1"/>
  <c r="H207" i="1" s="1"/>
  <c r="C207" i="1"/>
  <c r="G207" i="1" s="1"/>
  <c r="D206" i="1"/>
  <c r="H206" i="1" s="1"/>
  <c r="C206" i="1"/>
  <c r="D205" i="1"/>
  <c r="H205" i="1" s="1"/>
  <c r="C205" i="1"/>
  <c r="G205" i="1" s="1"/>
  <c r="H204" i="1"/>
  <c r="D204" i="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H195" i="1"/>
  <c r="D195" i="1"/>
  <c r="C195" i="1"/>
  <c r="G195" i="1" s="1"/>
  <c r="D194" i="1"/>
  <c r="H194" i="1" s="1"/>
  <c r="C194" i="1"/>
  <c r="G194" i="1" s="1"/>
  <c r="D193" i="1"/>
  <c r="H193" i="1" s="1"/>
  <c r="C193" i="1"/>
  <c r="G193" i="1" s="1"/>
  <c r="C192" i="1"/>
  <c r="D191" i="1"/>
  <c r="H191" i="1" s="1"/>
  <c r="C191" i="1"/>
  <c r="D190" i="1"/>
  <c r="H190" i="1" s="1"/>
  <c r="C190" i="1"/>
  <c r="D189" i="1"/>
  <c r="H189" i="1" s="1"/>
  <c r="C189" i="1"/>
  <c r="G189" i="1" s="1"/>
  <c r="D188" i="1"/>
  <c r="H188" i="1" s="1"/>
  <c r="C188" i="1"/>
  <c r="D187" i="1"/>
  <c r="H187" i="1" s="1"/>
  <c r="C187" i="1"/>
  <c r="G187" i="1" s="1"/>
  <c r="D186" i="1"/>
  <c r="H186" i="1" s="1"/>
  <c r="C186" i="1"/>
  <c r="G186" i="1" s="1"/>
  <c r="D185" i="1"/>
  <c r="H185" i="1" s="1"/>
  <c r="C185" i="1"/>
  <c r="G185" i="1" s="1"/>
  <c r="D184" i="1"/>
  <c r="H184" i="1" s="1"/>
  <c r="C184" i="1"/>
  <c r="D183" i="1"/>
  <c r="H183" i="1" s="1"/>
  <c r="C183" i="1"/>
  <c r="G183" i="1" s="1"/>
  <c r="H182" i="1"/>
  <c r="D182" i="1"/>
  <c r="C182" i="1"/>
  <c r="G182" i="1" s="1"/>
  <c r="D181" i="1"/>
  <c r="H181" i="1" s="1"/>
  <c r="C181" i="1"/>
  <c r="D180" i="1"/>
  <c r="H180" i="1" s="1"/>
  <c r="C180" i="1"/>
  <c r="G180" i="1" s="1"/>
  <c r="D179" i="1"/>
  <c r="H179" i="1" s="1"/>
  <c r="C179" i="1"/>
  <c r="G179" i="1" s="1"/>
  <c r="H178" i="1"/>
  <c r="D178" i="1"/>
  <c r="C178" i="1"/>
  <c r="G178" i="1" s="1"/>
  <c r="D177" i="1"/>
  <c r="H177" i="1" s="1"/>
  <c r="C177" i="1"/>
  <c r="D176" i="1"/>
  <c r="H176" i="1" s="1"/>
  <c r="C176" i="1"/>
  <c r="G176" i="1" s="1"/>
  <c r="D175" i="1"/>
  <c r="H175" i="1" s="1"/>
  <c r="C175" i="1"/>
  <c r="D174" i="1"/>
  <c r="H174" i="1" s="1"/>
  <c r="C174" i="1"/>
  <c r="D173" i="1"/>
  <c r="H173" i="1" s="1"/>
  <c r="C173" i="1"/>
  <c r="D172" i="1"/>
  <c r="H172" i="1" s="1"/>
  <c r="C172" i="1"/>
  <c r="G172" i="1" s="1"/>
  <c r="D171" i="1"/>
  <c r="H171" i="1" s="1"/>
  <c r="C171" i="1"/>
  <c r="G171" i="1" s="1"/>
  <c r="D170" i="1"/>
  <c r="H170" i="1" s="1"/>
  <c r="C170" i="1"/>
  <c r="D169" i="1"/>
  <c r="H169" i="1" s="1"/>
  <c r="C169" i="1"/>
  <c r="G169" i="1" s="1"/>
  <c r="D168" i="1"/>
  <c r="H168" i="1" s="1"/>
  <c r="C168" i="1"/>
  <c r="D167" i="1"/>
  <c r="H167" i="1" s="1"/>
  <c r="C167" i="1"/>
  <c r="D166" i="1"/>
  <c r="H166" i="1" s="1"/>
  <c r="C166" i="1"/>
  <c r="D165" i="1"/>
  <c r="H165" i="1" s="1"/>
  <c r="C165" i="1"/>
  <c r="D164" i="1"/>
  <c r="H164" i="1" s="1"/>
  <c r="C164" i="1"/>
  <c r="G164" i="1" s="1"/>
  <c r="D163" i="1"/>
  <c r="H163" i="1" s="1"/>
  <c r="C163" i="1"/>
  <c r="D162" i="1"/>
  <c r="H162" i="1" s="1"/>
  <c r="C162" i="1"/>
  <c r="G162" i="1" s="1"/>
  <c r="D161" i="1"/>
  <c r="H161" i="1" s="1"/>
  <c r="C161" i="1"/>
  <c r="D160" i="1"/>
  <c r="H160" i="1" s="1"/>
  <c r="C160" i="1"/>
  <c r="C159" i="1"/>
  <c r="D158" i="1"/>
  <c r="H158" i="1" s="1"/>
  <c r="C158" i="1"/>
  <c r="D157" i="1"/>
  <c r="H157" i="1" s="1"/>
  <c r="C157" i="1"/>
  <c r="D156" i="1"/>
  <c r="H156" i="1" s="1"/>
  <c r="C156" i="1"/>
  <c r="G156" i="1" s="1"/>
  <c r="D155" i="1"/>
  <c r="H155" i="1" s="1"/>
  <c r="C155" i="1"/>
  <c r="D154" i="1"/>
  <c r="H154" i="1" s="1"/>
  <c r="C154" i="1"/>
  <c r="G154" i="1" s="1"/>
  <c r="D153" i="1"/>
  <c r="H153" i="1" s="1"/>
  <c r="C153" i="1"/>
  <c r="G153" i="1" s="1"/>
  <c r="D152" i="1"/>
  <c r="H152" i="1" s="1"/>
  <c r="C152" i="1"/>
  <c r="D151" i="1"/>
  <c r="H151" i="1" s="1"/>
  <c r="C151" i="1"/>
  <c r="G151" i="1" s="1"/>
  <c r="D150" i="1"/>
  <c r="H150" i="1" s="1"/>
  <c r="C150" i="1"/>
  <c r="G150" i="1" s="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H139" i="1"/>
  <c r="D139" i="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D130" i="1"/>
  <c r="H130" i="1" s="1"/>
  <c r="C130" i="1"/>
  <c r="D129" i="1"/>
  <c r="H129" i="1" s="1"/>
  <c r="C129" i="1"/>
  <c r="H128" i="1"/>
  <c r="D128" i="1"/>
  <c r="C128" i="1"/>
  <c r="G128" i="1" s="1"/>
  <c r="D127" i="1"/>
  <c r="H127" i="1" s="1"/>
  <c r="C127" i="1"/>
  <c r="G127" i="1" s="1"/>
  <c r="D126" i="1"/>
  <c r="H126" i="1" s="1"/>
  <c r="C126" i="1"/>
  <c r="D125" i="1"/>
  <c r="H125" i="1" s="1"/>
  <c r="C125" i="1"/>
  <c r="D124" i="1"/>
  <c r="H124" i="1" s="1"/>
  <c r="C124" i="1"/>
  <c r="D123" i="1"/>
  <c r="H123" i="1" s="1"/>
  <c r="C123" i="1"/>
  <c r="D122" i="1"/>
  <c r="H122" i="1" s="1"/>
  <c r="C122" i="1"/>
  <c r="G122" i="1" s="1"/>
  <c r="D121" i="1"/>
  <c r="H121" i="1" s="1"/>
  <c r="C121" i="1"/>
  <c r="D120" i="1"/>
  <c r="H120" i="1" s="1"/>
  <c r="C120" i="1"/>
  <c r="D119" i="1"/>
  <c r="H119" i="1" s="1"/>
  <c r="C119" i="1"/>
  <c r="G119" i="1" s="1"/>
  <c r="D118" i="1"/>
  <c r="H118" i="1" s="1"/>
  <c r="C118" i="1"/>
  <c r="G118" i="1" s="1"/>
  <c r="D117" i="1"/>
  <c r="H117" i="1" s="1"/>
  <c r="C117" i="1"/>
  <c r="G117" i="1" s="1"/>
  <c r="D116" i="1"/>
  <c r="H116" i="1" s="1"/>
  <c r="C116" i="1"/>
  <c r="G116" i="1" s="1"/>
  <c r="H115" i="1"/>
  <c r="D115" i="1"/>
  <c r="C115" i="1"/>
  <c r="G115" i="1" s="1"/>
  <c r="D114" i="1"/>
  <c r="H114" i="1" s="1"/>
  <c r="C114" i="1"/>
  <c r="G114" i="1" s="1"/>
  <c r="D113" i="1"/>
  <c r="H113" i="1" s="1"/>
  <c r="C113" i="1"/>
  <c r="G113" i="1" s="1"/>
  <c r="H112" i="1"/>
  <c r="D112" i="1"/>
  <c r="C112" i="1"/>
  <c r="G112" i="1" s="1"/>
  <c r="D111" i="1"/>
  <c r="H111" i="1" s="1"/>
  <c r="C111" i="1"/>
  <c r="G111" i="1" s="1"/>
  <c r="D110" i="1"/>
  <c r="H110" i="1" s="1"/>
  <c r="C110" i="1"/>
  <c r="G110" i="1" s="1"/>
  <c r="D109" i="1"/>
  <c r="H109" i="1" s="1"/>
  <c r="C109" i="1"/>
  <c r="G109" i="1" s="1"/>
  <c r="D108" i="1"/>
  <c r="H108" i="1" s="1"/>
  <c r="C108" i="1"/>
  <c r="D107" i="1"/>
  <c r="H107" i="1" s="1"/>
  <c r="C107" i="1"/>
  <c r="G107" i="1" s="1"/>
  <c r="H106" i="1"/>
  <c r="D106" i="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H85" i="1"/>
  <c r="D85" i="1"/>
  <c r="C85" i="1"/>
  <c r="G85" i="1" s="1"/>
  <c r="D84" i="1"/>
  <c r="H84" i="1" s="1"/>
  <c r="C84" i="1"/>
  <c r="G84" i="1" s="1"/>
  <c r="D83" i="1"/>
  <c r="H83" i="1" s="1"/>
  <c r="C83" i="1"/>
  <c r="G83" i="1" s="1"/>
  <c r="H82" i="1"/>
  <c r="D82" i="1"/>
  <c r="C82" i="1"/>
  <c r="G82" i="1" s="1"/>
  <c r="D81" i="1"/>
  <c r="H81" i="1" s="1"/>
  <c r="C81" i="1"/>
  <c r="G81" i="1" s="1"/>
  <c r="D80" i="1"/>
  <c r="H80" i="1" s="1"/>
  <c r="C80" i="1"/>
  <c r="G80" i="1" s="1"/>
  <c r="C79"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H61" i="1"/>
  <c r="D61" i="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H43" i="1"/>
  <c r="D43" i="1"/>
  <c r="C43" i="1"/>
  <c r="G43" i="1" s="1"/>
  <c r="D42" i="1"/>
  <c r="H42" i="1" s="1"/>
  <c r="C42" i="1"/>
  <c r="G42" i="1" s="1"/>
  <c r="D41" i="1"/>
  <c r="H41" i="1" s="1"/>
  <c r="C41" i="1"/>
  <c r="G41" i="1" s="1"/>
  <c r="H40" i="1"/>
  <c r="D40" i="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G649" i="1" l="1"/>
  <c r="E273" i="9"/>
  <c r="B273" i="9" s="1"/>
  <c r="C1501" i="1"/>
  <c r="H1501" i="1" s="1"/>
  <c r="G1482" i="1"/>
  <c r="H1576" i="1"/>
  <c r="G1576" i="1"/>
  <c r="G1578" i="1"/>
  <c r="G1562" i="1"/>
  <c r="G1532" i="1"/>
  <c r="D49" i="8"/>
  <c r="C1524" i="1" s="1"/>
  <c r="G1524" i="1" s="1"/>
  <c r="G1530" i="1"/>
  <c r="H1524" i="1"/>
  <c r="G1526" i="1"/>
  <c r="G1520" i="1"/>
  <c r="G1504" i="1"/>
  <c r="G1500" i="1"/>
  <c r="C1483" i="1"/>
  <c r="H1483" i="1" s="1"/>
  <c r="G1484" i="1"/>
  <c r="E32" i="9"/>
  <c r="B32" i="9" s="1"/>
  <c r="F214" i="9"/>
  <c r="B214" i="9" s="1"/>
  <c r="G715" i="1"/>
  <c r="G711" i="1"/>
  <c r="G705" i="1"/>
  <c r="F216" i="9"/>
  <c r="G669" i="1"/>
  <c r="G668" i="1"/>
  <c r="G644" i="1"/>
  <c r="G643" i="1"/>
  <c r="G645" i="1"/>
  <c r="F652" i="4"/>
  <c r="G641" i="1"/>
  <c r="G290" i="1"/>
  <c r="G413" i="1"/>
  <c r="G411" i="1"/>
  <c r="G637" i="1"/>
  <c r="G638" i="1"/>
  <c r="E644" i="4"/>
  <c r="D638" i="1" s="1"/>
  <c r="H638" i="1" s="1"/>
  <c r="G259" i="1"/>
  <c r="G260" i="1"/>
  <c r="G262" i="1"/>
  <c r="G206" i="1"/>
  <c r="G209" i="1"/>
  <c r="F196" i="4"/>
  <c r="G192" i="1"/>
  <c r="F210" i="4"/>
  <c r="G191" i="1"/>
  <c r="G190" i="1"/>
  <c r="F188" i="4"/>
  <c r="G184" i="1"/>
  <c r="G188" i="1"/>
  <c r="G181" i="1"/>
  <c r="G177" i="1"/>
  <c r="G175" i="1"/>
  <c r="E163" i="4"/>
  <c r="D159" i="1" s="1"/>
  <c r="H159" i="1" s="1"/>
  <c r="F177" i="4"/>
  <c r="G173" i="1"/>
  <c r="G174" i="1"/>
  <c r="G170" i="1"/>
  <c r="G168" i="1"/>
  <c r="G167" i="1"/>
  <c r="F169" i="4"/>
  <c r="G165" i="1"/>
  <c r="G166" i="1"/>
  <c r="G163" i="1"/>
  <c r="G160" i="1"/>
  <c r="G161" i="1"/>
  <c r="G158" i="1"/>
  <c r="F159" i="4"/>
  <c r="G155" i="1"/>
  <c r="G157" i="1"/>
  <c r="G148" i="1"/>
  <c r="G149" i="1"/>
  <c r="G152" i="1"/>
  <c r="G129" i="1"/>
  <c r="G130" i="1"/>
  <c r="G131" i="1"/>
  <c r="F134" i="4"/>
  <c r="G126" i="1"/>
  <c r="F128" i="4"/>
  <c r="G124" i="1"/>
  <c r="G125" i="1"/>
  <c r="G120" i="1"/>
  <c r="G121" i="1"/>
  <c r="G123" i="1"/>
  <c r="F124" i="4"/>
  <c r="G108" i="1"/>
  <c r="G78" i="1"/>
  <c r="G79" i="1"/>
  <c r="D2" i="1"/>
  <c r="F82" i="4"/>
  <c r="G64" i="1"/>
  <c r="G65" i="1"/>
  <c r="E284" i="9"/>
  <c r="B284" i="9" s="1"/>
  <c r="E26" i="9"/>
  <c r="B26" i="9" s="1"/>
  <c r="G333" i="1"/>
  <c r="H333" i="1"/>
  <c r="G335" i="1"/>
  <c r="G337" i="1"/>
  <c r="G339"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4"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H1274"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H1480" i="1"/>
  <c r="G1481" i="1"/>
  <c r="G1485" i="1"/>
  <c r="G1487" i="1"/>
  <c r="G1489" i="1"/>
  <c r="G1491" i="1"/>
  <c r="G1493" i="1"/>
  <c r="G1495" i="1"/>
  <c r="G1497" i="1"/>
  <c r="G1499" i="1"/>
  <c r="G1501" i="1"/>
  <c r="G1503"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H1555" i="1"/>
  <c r="H1557" i="1"/>
  <c r="H1559" i="1"/>
  <c r="H1561" i="1"/>
  <c r="H1563" i="1"/>
  <c r="H1565" i="1"/>
  <c r="H1567" i="1"/>
  <c r="H1569" i="1"/>
  <c r="H1571" i="1"/>
  <c r="H1573" i="1"/>
  <c r="H1575" i="1"/>
  <c r="H1577" i="1"/>
  <c r="H1579" i="1"/>
  <c r="D6" i="4"/>
  <c r="F7" i="4"/>
  <c r="E298" i="4"/>
  <c r="F351" i="4"/>
  <c r="D350" i="4"/>
  <c r="G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E412" i="4"/>
  <c r="G20" i="9"/>
  <c r="E20" i="9" s="1"/>
  <c r="H20" i="9"/>
  <c r="F152" i="4"/>
  <c r="D151" i="4"/>
  <c r="F299" i="4"/>
  <c r="D298" i="4"/>
  <c r="E408" i="4"/>
  <c r="D403" i="1" s="1"/>
  <c r="F420" i="4"/>
  <c r="D635" i="4"/>
  <c r="D636" i="4"/>
  <c r="F528" i="4"/>
  <c r="E636" i="4"/>
  <c r="D630" i="1" s="1"/>
  <c r="F45" i="4"/>
  <c r="F51" i="4"/>
  <c r="F83" i="4"/>
  <c r="F107" i="4"/>
  <c r="F125" i="4"/>
  <c r="F153" i="4"/>
  <c r="F197" i="4"/>
  <c r="F225" i="4"/>
  <c r="F253" i="4"/>
  <c r="F300" i="4"/>
  <c r="F312" i="4"/>
  <c r="F352" i="4"/>
  <c r="F364" i="4"/>
  <c r="F416" i="4"/>
  <c r="F421" i="4"/>
  <c r="F473" i="4"/>
  <c r="F485" i="4"/>
  <c r="F529" i="4"/>
  <c r="F581" i="4"/>
  <c r="F603" i="4"/>
  <c r="F13" i="5"/>
  <c r="F79" i="5"/>
  <c r="F135" i="5"/>
  <c r="G289" i="9"/>
  <c r="F177" i="5"/>
  <c r="F180" i="5"/>
  <c r="F246" i="5"/>
  <c r="F99" i="6"/>
  <c r="F115" i="6"/>
  <c r="D141" i="6"/>
  <c r="D42" i="8"/>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F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I10" i="9"/>
  <c r="F417" i="4"/>
  <c r="F7" i="5"/>
  <c r="E7" i="5"/>
  <c r="F69" i="5"/>
  <c r="H286" i="9"/>
  <c r="E87" i="5"/>
  <c r="F119" i="5"/>
  <c r="G287" i="9"/>
  <c r="E287" i="9" s="1"/>
  <c r="B287" i="9" s="1"/>
  <c r="D146" i="5"/>
  <c r="F149" i="5"/>
  <c r="D176" i="5"/>
  <c r="H289" i="9"/>
  <c r="E176" i="5"/>
  <c r="F190" i="5"/>
  <c r="F206" i="5"/>
  <c r="F238" i="5"/>
  <c r="F5" i="6"/>
  <c r="E5" i="6"/>
  <c r="B212" i="9"/>
  <c r="B279" i="9"/>
  <c r="B290" i="9"/>
  <c r="E286" i="9"/>
  <c r="B286" i="9" s="1"/>
  <c r="F88" i="5"/>
  <c r="G297" i="9"/>
  <c r="E297" i="9" s="1"/>
  <c r="B216" i="9"/>
  <c r="B218" i="9"/>
  <c r="B220" i="9"/>
  <c r="B222" i="9"/>
  <c r="B224" i="9"/>
  <c r="B226" i="9"/>
  <c r="B281" i="9"/>
  <c r="G1483" i="1" l="1"/>
  <c r="D43" i="8"/>
  <c r="G294" i="9" s="1"/>
  <c r="E294" i="9" s="1"/>
  <c r="B294" i="9" s="1"/>
  <c r="E151" i="4"/>
  <c r="I17" i="3" s="1"/>
  <c r="G159" i="1"/>
  <c r="F163" i="4"/>
  <c r="B297" i="9"/>
  <c r="E296" i="9"/>
  <c r="I10" i="3" s="1"/>
  <c r="E141" i="6"/>
  <c r="I24" i="3"/>
  <c r="D1299" i="1"/>
  <c r="E68" i="5"/>
  <c r="D1065" i="1"/>
  <c r="E175" i="5"/>
  <c r="D1152" i="1" s="1"/>
  <c r="I22" i="3"/>
  <c r="D1153" i="1"/>
  <c r="D175" i="5"/>
  <c r="H22" i="3"/>
  <c r="F176" i="5"/>
  <c r="C1153" i="1"/>
  <c r="F146" i="5"/>
  <c r="C1124" i="1"/>
  <c r="E6" i="5"/>
  <c r="I20" i="3"/>
  <c r="D985" i="1"/>
  <c r="E164" i="9"/>
  <c r="B164" i="9" s="1"/>
  <c r="K1432" i="9"/>
  <c r="C1517" i="1"/>
  <c r="I34" i="3"/>
  <c r="G299" i="9"/>
  <c r="E299" i="9" s="1"/>
  <c r="E289" i="9"/>
  <c r="B289" i="9" s="1"/>
  <c r="F636" i="4"/>
  <c r="C630" i="1"/>
  <c r="D407" i="4"/>
  <c r="F298" i="4"/>
  <c r="C293" i="1"/>
  <c r="H17" i="3"/>
  <c r="D289" i="4"/>
  <c r="F151" i="4"/>
  <c r="C147" i="1"/>
  <c r="E289" i="4"/>
  <c r="F6" i="4"/>
  <c r="H16" i="3"/>
  <c r="D412" i="4"/>
  <c r="C2" i="1"/>
  <c r="B191" i="9"/>
  <c r="F141" i="6"/>
  <c r="H28" i="3"/>
  <c r="C1435" i="1"/>
  <c r="D68" i="5"/>
  <c r="F635" i="4"/>
  <c r="C629" i="1"/>
  <c r="B20" i="9"/>
  <c r="E19" i="9"/>
  <c r="E639" i="4"/>
  <c r="D407" i="1"/>
  <c r="D408" i="4"/>
  <c r="F350" i="4"/>
  <c r="C345" i="1"/>
  <c r="E407" i="4"/>
  <c r="D402" i="1" s="1"/>
  <c r="D293" i="1"/>
  <c r="G295" i="9" l="1"/>
  <c r="E295" i="9" s="1"/>
  <c r="B295" i="9" s="1"/>
  <c r="I35" i="3"/>
  <c r="C1518" i="1"/>
  <c r="D147" i="1"/>
  <c r="H147" i="1" s="1"/>
  <c r="G345" i="1"/>
  <c r="H345" i="1"/>
  <c r="F408" i="4"/>
  <c r="C403" i="1"/>
  <c r="D413" i="4"/>
  <c r="D291" i="4"/>
  <c r="F289" i="4"/>
  <c r="C285" i="1"/>
  <c r="H293" i="1"/>
  <c r="G293" i="1"/>
  <c r="F407" i="4"/>
  <c r="C402" i="1"/>
  <c r="B299" i="9"/>
  <c r="E298" i="9"/>
  <c r="H1517" i="1"/>
  <c r="G1517" i="1"/>
  <c r="H11" i="3"/>
  <c r="H1124" i="1"/>
  <c r="G1124" i="1"/>
  <c r="H1153" i="1"/>
  <c r="G1153" i="1"/>
  <c r="I21" i="3"/>
  <c r="D1046" i="1"/>
  <c r="H629" i="1"/>
  <c r="G629" i="1"/>
  <c r="F68" i="5"/>
  <c r="H21" i="3"/>
  <c r="C1046" i="1"/>
  <c r="D6" i="5"/>
  <c r="D639" i="4"/>
  <c r="D414" i="4"/>
  <c r="F412" i="4"/>
  <c r="C407" i="1"/>
  <c r="D633" i="1"/>
  <c r="G2" i="1"/>
  <c r="H2" i="1"/>
  <c r="D290" i="4"/>
  <c r="E291" i="4"/>
  <c r="D287" i="1" s="1"/>
  <c r="E413" i="4"/>
  <c r="D285" i="1"/>
  <c r="E290" i="4"/>
  <c r="D286" i="1" s="1"/>
  <c r="H630" i="1"/>
  <c r="G630" i="1"/>
  <c r="H985" i="1"/>
  <c r="G985" i="1"/>
  <c r="H276" i="9"/>
  <c r="D984" i="1"/>
  <c r="F175" i="5"/>
  <c r="C1152" i="1"/>
  <c r="H1065" i="1"/>
  <c r="G1065" i="1"/>
  <c r="H1299" i="1"/>
  <c r="G1299" i="1"/>
  <c r="H9" i="3"/>
  <c r="I28" i="3"/>
  <c r="D1435" i="1"/>
  <c r="H1435" i="1" s="1"/>
  <c r="E293" i="9" l="1"/>
  <c r="H1518" i="1"/>
  <c r="G1518" i="1"/>
  <c r="G147" i="1"/>
  <c r="G1435" i="1"/>
  <c r="F639" i="4"/>
  <c r="C633" i="1"/>
  <c r="H1046" i="1"/>
  <c r="G1046" i="1"/>
  <c r="G402" i="1"/>
  <c r="H402" i="1"/>
  <c r="H285" i="1"/>
  <c r="G285" i="1"/>
  <c r="F291" i="4"/>
  <c r="C287" i="1"/>
  <c r="G403" i="1"/>
  <c r="H403" i="1"/>
  <c r="K3" i="9"/>
  <c r="I9" i="3"/>
  <c r="H1152" i="1"/>
  <c r="G1152" i="1"/>
  <c r="E640" i="4"/>
  <c r="E415" i="4"/>
  <c r="D410" i="1" s="1"/>
  <c r="D408" i="1"/>
  <c r="E414" i="4"/>
  <c r="D409" i="1" s="1"/>
  <c r="F290" i="4"/>
  <c r="C286" i="1"/>
  <c r="G407" i="1"/>
  <c r="H407" i="1"/>
  <c r="F414" i="4"/>
  <c r="C409" i="1"/>
  <c r="G282" i="9"/>
  <c r="E282" i="9" s="1"/>
  <c r="B282" i="9" s="1"/>
  <c r="G276" i="9"/>
  <c r="E276" i="9" s="1"/>
  <c r="F6" i="5"/>
  <c r="C984" i="1"/>
  <c r="N3" i="9"/>
  <c r="I11" i="3"/>
  <c r="D640" i="4"/>
  <c r="D641" i="4" s="1"/>
  <c r="D415" i="4"/>
  <c r="F413" i="4"/>
  <c r="C408" i="1"/>
  <c r="F641" i="4" l="1"/>
  <c r="C635" i="1"/>
  <c r="H286" i="1"/>
  <c r="G286" i="1"/>
  <c r="H287" i="1"/>
  <c r="G287" i="1"/>
  <c r="H633" i="1"/>
  <c r="G633" i="1"/>
  <c r="D642" i="4"/>
  <c r="F640" i="4"/>
  <c r="C634" i="1"/>
  <c r="G408" i="1"/>
  <c r="H408" i="1"/>
  <c r="F415" i="4"/>
  <c r="C410" i="1"/>
  <c r="H8" i="3"/>
  <c r="G984" i="1"/>
  <c r="H984" i="1"/>
  <c r="B276" i="9"/>
  <c r="E275" i="9"/>
  <c r="G409" i="1"/>
  <c r="H409" i="1"/>
  <c r="E642" i="4"/>
  <c r="D634" i="1"/>
  <c r="E641" i="4"/>
  <c r="E645" i="4" l="1"/>
  <c r="D635" i="1"/>
  <c r="G635" i="1" s="1"/>
  <c r="E646" i="4"/>
  <c r="D636" i="1"/>
  <c r="I8" i="3"/>
  <c r="M3" i="9"/>
  <c r="G410" i="1"/>
  <c r="H410" i="1"/>
  <c r="H634" i="1"/>
  <c r="G634" i="1"/>
  <c r="D646" i="4"/>
  <c r="F642" i="4"/>
  <c r="C636" i="1"/>
  <c r="D645" i="4"/>
  <c r="H635" i="1" l="1"/>
  <c r="H636" i="1"/>
  <c r="G636" i="1"/>
  <c r="F646" i="4"/>
  <c r="H19" i="3"/>
  <c r="C640" i="1"/>
  <c r="H18" i="3"/>
  <c r="F645" i="4"/>
  <c r="C639" i="1"/>
  <c r="G274" i="9"/>
  <c r="E274" i="9" s="1"/>
  <c r="B274" i="9" s="1"/>
  <c r="I19" i="3"/>
  <c r="D640" i="1"/>
  <c r="I18" i="3"/>
  <c r="D639" i="1"/>
  <c r="H7" i="3" s="1"/>
  <c r="J3" i="9" l="1"/>
  <c r="I7" i="3"/>
  <c r="H639" i="1"/>
  <c r="G639" i="1"/>
  <c r="H640" i="1"/>
  <c r="G640" i="1"/>
  <c r="M271" i="9" l="1"/>
  <c r="L271" i="9"/>
  <c r="H18" i="9"/>
  <c r="G18" i="9"/>
  <c r="I17" i="9"/>
  <c r="G16" i="9"/>
  <c r="M15" i="9"/>
  <c r="G17" i="9"/>
  <c r="L16" i="9"/>
  <c r="H15" i="9"/>
  <c r="I13" i="9"/>
  <c r="K11" i="9"/>
  <c r="J10" i="9"/>
  <c r="I9" i="9"/>
  <c r="K7" i="9"/>
  <c r="J6" i="9"/>
  <c r="I5" i="9"/>
  <c r="K6" i="9"/>
  <c r="I8" i="9"/>
  <c r="J11" i="9"/>
  <c r="L15" i="9"/>
  <c r="F15" i="9" s="1"/>
  <c r="M16" i="9"/>
  <c r="K13" i="9"/>
  <c r="J12" i="9"/>
  <c r="I11" i="9"/>
  <c r="K9" i="9"/>
  <c r="J8" i="9"/>
  <c r="I7" i="9"/>
  <c r="K5" i="9"/>
  <c r="J5" i="9"/>
  <c r="K8" i="9"/>
  <c r="J13" i="9"/>
  <c r="J17" i="9"/>
  <c r="J7" i="9"/>
  <c r="K10" i="9"/>
  <c r="I12" i="9"/>
  <c r="G15" i="9"/>
  <c r="H16" i="9"/>
  <c r="H17" i="9"/>
  <c r="I6" i="9"/>
  <c r="E6" i="9" s="1"/>
  <c r="B6" i="9" s="1"/>
  <c r="J9" i="9"/>
  <c r="K12" i="9"/>
  <c r="E18" i="9" l="1"/>
  <c r="B18" i="9" s="1"/>
  <c r="F271" i="9"/>
  <c r="B271" i="9" s="1"/>
  <c r="E15" i="9"/>
  <c r="E11" i="9"/>
  <c r="B11" i="9" s="1"/>
  <c r="E12" i="9"/>
  <c r="B12" i="9" s="1"/>
  <c r="E7" i="9"/>
  <c r="B7" i="9" s="1"/>
  <c r="E9" i="9"/>
  <c r="B9" i="9" s="1"/>
  <c r="E17" i="9"/>
  <c r="B17" i="9" s="1"/>
  <c r="E16" i="9"/>
  <c r="F19" i="9"/>
  <c r="E8" i="9"/>
  <c r="B8" i="9" s="1"/>
  <c r="E5" i="9"/>
  <c r="E10" i="9"/>
  <c r="B10" i="9" s="1"/>
  <c r="E13" i="9"/>
  <c r="B13" i="9" s="1"/>
  <c r="F16" i="9"/>
  <c r="F14" i="9" s="1"/>
  <c r="E14" i="9" l="1"/>
  <c r="B15" i="9"/>
  <c r="B5" i="9"/>
  <c r="E4" i="9"/>
  <c r="F3" i="9"/>
  <c r="B16"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<sst xmlns="http://schemas.openxmlformats.org/spreadsheetml/2006/main" count="4338" uniqueCount="3399">
  <si>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</si>
  <si>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</si>
  <si>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</si>
  <si>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</si>
  <si>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</si>
  <si>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</si>
  <si>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</si>
  <si>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</si>
  <si>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</si>
  <si>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</si>
  <si>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</si>
  <si>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</si>
  <si>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</si>
  <si>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</si>
  <si>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</si>
  <si>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</si>
  <si>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</si>
  <si>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</si>
  <si>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</si>
  <si>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</si>
  <si>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</si>
  <si>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</si>
  <si>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</si>
  <si>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</si>
  <si>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</si>
  <si>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</si>
  <si>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</si>
  <si>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</si>
  <si>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</si>
  <si>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</si>
  <si>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</si>
  <si>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</si>
  <si>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</si>
  <si>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</si>
  <si>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</si>
  <si>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</si>
  <si>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</si>
  <si>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</si>
  <si>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</si>
  <si>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</si>
  <si>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</si>
  <si>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</si>
  <si>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</si>
  <si>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</si>
  <si>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</si>
  <si>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</si>
  <si>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</si>
  <si>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</si>
  <si>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</si>
  <si>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 xml:space="preserve">17423 - 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</si>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</sst>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340952.26999999996</v>
      </c>
      <c r="D2" s="6">
        <f>'PR-RAS'!E6</f>
        <v>364828.47000000003</v>
      </c>
      <c r="E2" s="6">
        <v>0</v>
      </c>
      <c r="F2" s="6">
        <v>0</v>
      </c>
      <c r="G2" s="7">
        <f t="shared" ref="G2:G264" si="0">(B2/1000)*(C2*1+D2*2)</f>
        <v>1070.6092100000001</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303950.39</v>
      </c>
      <c r="D46" s="1">
        <f>'PR-RAS'!E50</f>
        <v>317370.76</v>
      </c>
      <c r="E46" s="1">
        <v>0</v>
      </c>
      <c r="F46" s="1">
        <v>0</v>
      </c>
      <c r="G46" s="2">
        <f t="shared" si="0"/>
        <v>42241.135950000004</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303950.39</v>
      </c>
      <c r="D64" s="1">
        <f>'PR-RAS'!E68</f>
        <v>317370.76</v>
      </c>
      <c r="E64" s="1">
        <v>0</v>
      </c>
      <c r="F64" s="1">
        <v>0</v>
      </c>
      <c r="G64" s="2">
        <f t="shared" si="0"/>
        <v>59137.590329999999</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303950.39</v>
      </c>
      <c r="D65" s="1">
        <f>'PR-RAS'!E69</f>
        <v>317370.76</v>
      </c>
      <c r="E65" s="1">
        <v>0</v>
      </c>
      <c r="F65" s="1">
        <v>0</v>
      </c>
      <c r="G65" s="2">
        <f t="shared" si="0"/>
        <v>60076.28224</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27.17</v>
      </c>
      <c r="D78" s="1">
        <f>'PR-RAS'!E82</f>
        <v>0.21</v>
      </c>
      <c r="E78" s="1">
        <v>0</v>
      </c>
      <c r="F78" s="1">
        <v>0</v>
      </c>
      <c r="G78" s="2">
        <f t="shared" si="0"/>
        <v>2.1244300000000003</v>
      </c>
      <c r="H78" s="2">
        <f t="shared" si="1"/>
        <v>0.38000000000000167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27.17</v>
      </c>
      <c r="D79" s="1">
        <f>'PR-RAS'!E83</f>
        <v>0.21</v>
      </c>
      <c r="E79" s="1">
        <v>0</v>
      </c>
      <c r="F79" s="1">
        <v>0</v>
      </c>
      <c r="G79" s="2">
        <f t="shared" si="0"/>
        <v>2.1520200000000003</v>
      </c>
      <c r="H79" s="2">
        <f t="shared" si="1"/>
        <v>0.38000000000000167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27.17</v>
      </c>
      <c r="D81" s="1">
        <f>'PR-RAS'!E85</f>
        <v>0.21</v>
      </c>
      <c r="E81" s="1">
        <v>0</v>
      </c>
      <c r="F81" s="1">
        <v>0</v>
      </c>
      <c r="G81" s="2">
        <f t="shared" si="0"/>
        <v>2.2072000000000003</v>
      </c>
      <c r="H81" s="2">
        <f t="shared" si="1"/>
        <v>0.38000000000000167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1378.8</v>
      </c>
      <c r="E102" s="1">
        <v>0</v>
      </c>
      <c r="F102" s="1">
        <v>0</v>
      </c>
      <c r="G102" s="2">
        <f t="shared" si="0"/>
        <v>278.51760000000002</v>
      </c>
      <c r="H102" s="2">
        <f t="shared" si="1"/>
        <v>0.20000000000004547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1378.8</v>
      </c>
      <c r="E108" s="1">
        <v>0</v>
      </c>
      <c r="F108" s="1">
        <v>0</v>
      </c>
      <c r="G108" s="2">
        <f t="shared" si="0"/>
        <v>295.06319999999999</v>
      </c>
      <c r="H108" s="2">
        <f t="shared" si="1"/>
        <v>0.20000000000004547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1378.8</v>
      </c>
      <c r="E113" s="1">
        <v>0</v>
      </c>
      <c r="F113" s="1">
        <v>0</v>
      </c>
      <c r="G113" s="2">
        <f t="shared" si="0"/>
        <v>308.85120000000001</v>
      </c>
      <c r="H113" s="2">
        <f t="shared" si="1"/>
        <v>0.20000000000004547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405.85</v>
      </c>
      <c r="D120" s="1">
        <f>'PR-RAS'!E124</f>
        <v>2408.5300000000002</v>
      </c>
      <c r="E120" s="1">
        <v>0</v>
      </c>
      <c r="F120" s="1">
        <v>0</v>
      </c>
      <c r="G120" s="2">
        <f t="shared" si="0"/>
        <v>621.52629000000002</v>
      </c>
      <c r="H120" s="2">
        <f t="shared" si="1"/>
        <v>0.61999999999977717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199.08</v>
      </c>
      <c r="D121" s="1">
        <f>'PR-RAS'!E125</f>
        <v>350</v>
      </c>
      <c r="E121" s="1">
        <v>0</v>
      </c>
      <c r="F121" s="1">
        <v>0</v>
      </c>
      <c r="G121" s="2">
        <f t="shared" si="0"/>
        <v>107.8896</v>
      </c>
      <c r="H121" s="2">
        <f t="shared" si="1"/>
        <v>8.0000000000012506E-2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199.08</v>
      </c>
      <c r="D123" s="1">
        <f>'PR-RAS'!E127</f>
        <v>350</v>
      </c>
      <c r="E123" s="1">
        <v>0</v>
      </c>
      <c r="F123" s="1">
        <v>0</v>
      </c>
      <c r="G123" s="2">
        <f t="shared" si="0"/>
        <v>109.68776</v>
      </c>
      <c r="H123" s="2">
        <f t="shared" si="1"/>
        <v>8.0000000000012506E-2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206.77</v>
      </c>
      <c r="D124" s="1">
        <f>'PR-RAS'!E128</f>
        <v>2058.5300000000002</v>
      </c>
      <c r="E124" s="1">
        <v>0</v>
      </c>
      <c r="F124" s="1">
        <v>0</v>
      </c>
      <c r="G124" s="2">
        <f t="shared" si="0"/>
        <v>531.83109000000013</v>
      </c>
      <c r="H124" s="2">
        <f t="shared" si="1"/>
        <v>0.69999999999978968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206.77</v>
      </c>
      <c r="D125" s="1">
        <f>'PR-RAS'!E129</f>
        <v>58.53</v>
      </c>
      <c r="E125" s="1">
        <v>0</v>
      </c>
      <c r="F125" s="1">
        <v>0</v>
      </c>
      <c r="G125" s="2">
        <f t="shared" si="0"/>
        <v>40.154920000000004</v>
      </c>
      <c r="H125" s="2">
        <f t="shared" si="1"/>
        <v>0.69999999999998863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2000</v>
      </c>
      <c r="E126" s="1">
        <v>0</v>
      </c>
      <c r="F126" s="1">
        <v>0</v>
      </c>
      <c r="G126" s="2">
        <f t="shared" si="0"/>
        <v>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36568.86</v>
      </c>
      <c r="D129" s="1">
        <f>'PR-RAS'!E133</f>
        <v>43670.17</v>
      </c>
      <c r="E129" s="1">
        <v>0</v>
      </c>
      <c r="F129" s="1">
        <v>0</v>
      </c>
      <c r="G129" s="2">
        <f t="shared" si="0"/>
        <v>15860.3776</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36568.86</v>
      </c>
      <c r="D130" s="1">
        <f>'PR-RAS'!E134</f>
        <v>43670.17</v>
      </c>
      <c r="E130" s="1">
        <v>0</v>
      </c>
      <c r="F130" s="1">
        <v>0</v>
      </c>
      <c r="G130" s="2">
        <f t="shared" si="0"/>
        <v>15984.2868</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36568.86</v>
      </c>
      <c r="D131" s="1">
        <f>'PR-RAS'!E135</f>
        <v>43670.17</v>
      </c>
      <c r="E131" s="1">
        <v>0</v>
      </c>
      <c r="F131" s="1">
        <v>0</v>
      </c>
      <c r="G131" s="2">
        <f t="shared" si="0"/>
        <v>16108.196</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464620.43000000005</v>
      </c>
      <c r="D147" s="1">
        <f>'PR-RAS'!E151</f>
        <v>371190.46000000008</v>
      </c>
      <c r="E147" s="1">
        <v>0</v>
      </c>
      <c r="F147" s="1">
        <v>0</v>
      </c>
      <c r="G147" s="2">
        <f t="shared" si="0"/>
        <v>176222.19709999999</v>
      </c>
      <c r="H147" s="2">
        <f t="shared" si="1"/>
        <v>0.89000000013038516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292055.56</v>
      </c>
      <c r="D148" s="1">
        <f>'PR-RAS'!E152</f>
        <v>318807.41000000003</v>
      </c>
      <c r="E148" s="1">
        <v>0</v>
      </c>
      <c r="F148" s="1">
        <v>0</v>
      </c>
      <c r="G148" s="2">
        <f t="shared" si="0"/>
        <v>136661.54586000001</v>
      </c>
      <c r="H148" s="2">
        <f t="shared" si="1"/>
        <v>0.8500000000349246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244046.45</v>
      </c>
      <c r="D149" s="1">
        <f>'PR-RAS'!E153</f>
        <v>270992.60000000003</v>
      </c>
      <c r="E149" s="1">
        <v>0</v>
      </c>
      <c r="F149" s="1">
        <v>0</v>
      </c>
      <c r="G149" s="2">
        <f t="shared" si="0"/>
        <v>116332.68420000002</v>
      </c>
      <c r="H149" s="2">
        <f t="shared" si="1"/>
        <v>0.84999999997671694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241626.67</v>
      </c>
      <c r="D150" s="1">
        <f>'PR-RAS'!E154</f>
        <v>267699.7</v>
      </c>
      <c r="E150" s="1">
        <v>0</v>
      </c>
      <c r="F150" s="1">
        <v>0</v>
      </c>
      <c r="G150" s="2">
        <f t="shared" si="0"/>
        <v>115776.88443000001</v>
      </c>
      <c r="H150" s="2">
        <f t="shared" si="1"/>
        <v>0.62999999997555278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2419.7800000000002</v>
      </c>
      <c r="D152" s="1">
        <f>'PR-RAS'!E156</f>
        <v>3292.9</v>
      </c>
      <c r="E152" s="1">
        <v>0</v>
      </c>
      <c r="F152" s="1">
        <v>0</v>
      </c>
      <c r="G152" s="2">
        <f t="shared" si="0"/>
        <v>1359.84258</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7651.19</v>
      </c>
      <c r="D154" s="1">
        <f>'PR-RAS'!E158</f>
        <v>3059.33</v>
      </c>
      <c r="E154" s="1">
        <v>0</v>
      </c>
      <c r="F154" s="1">
        <v>0</v>
      </c>
      <c r="G154" s="2">
        <f t="shared" si="0"/>
        <v>2106.7870499999999</v>
      </c>
      <c r="H154" s="2">
        <f t="shared" si="1"/>
        <v>0.51999999999952706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40357.919999999998</v>
      </c>
      <c r="D155" s="1">
        <f>'PR-RAS'!E159</f>
        <v>44755.479999999996</v>
      </c>
      <c r="E155" s="1">
        <v>0</v>
      </c>
      <c r="F155" s="1">
        <v>0</v>
      </c>
      <c r="G155" s="2">
        <f t="shared" si="0"/>
        <v>19999.807519999998</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40194.839999999997</v>
      </c>
      <c r="D157" s="1">
        <f>'PR-RAS'!E161</f>
        <v>44746.85</v>
      </c>
      <c r="E157" s="1">
        <v>0</v>
      </c>
      <c r="F157" s="1">
        <v>0</v>
      </c>
      <c r="G157" s="2">
        <f t="shared" si="0"/>
        <v>20231.412239999998</v>
      </c>
      <c r="H157" s="2">
        <f t="shared" si="1"/>
        <v>0.31000000000494765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163.08000000000001</v>
      </c>
      <c r="D158" s="1">
        <f>'PR-RAS'!E162</f>
        <v>8.6300000000000008</v>
      </c>
      <c r="E158" s="1">
        <v>0</v>
      </c>
      <c r="F158" s="1">
        <v>0</v>
      </c>
      <c r="G158" s="2">
        <f t="shared" si="0"/>
        <v>28.313380000000002</v>
      </c>
      <c r="H158" s="2">
        <f t="shared" si="1"/>
        <v>0.45000000000001172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168849.98</v>
      </c>
      <c r="D159" s="1">
        <f>'PR-RAS'!E163</f>
        <v>50884.889999999992</v>
      </c>
      <c r="E159" s="1">
        <v>0</v>
      </c>
      <c r="F159" s="1">
        <v>0</v>
      </c>
      <c r="G159" s="2">
        <f t="shared" si="0"/>
        <v>42757.922080000004</v>
      </c>
      <c r="H159" s="2">
        <f t="shared" si="1"/>
        <v>0.12999999999738066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13293.859999999999</v>
      </c>
      <c r="D160" s="1">
        <f>'PR-RAS'!E164</f>
        <v>15628.01</v>
      </c>
      <c r="E160" s="1">
        <v>0</v>
      </c>
      <c r="F160" s="1">
        <v>0</v>
      </c>
      <c r="G160" s="2">
        <f t="shared" si="0"/>
        <v>7083.4309199999998</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1405.63</v>
      </c>
      <c r="D161" s="1">
        <f>'PR-RAS'!E165</f>
        <v>2905.36</v>
      </c>
      <c r="E161" s="1">
        <v>0</v>
      </c>
      <c r="F161" s="1">
        <v>0</v>
      </c>
      <c r="G161" s="2">
        <f t="shared" si="0"/>
        <v>1154.616</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11563.03</v>
      </c>
      <c r="D162" s="1">
        <f>'PR-RAS'!E166</f>
        <v>12034.15</v>
      </c>
      <c r="E162" s="1">
        <v>0</v>
      </c>
      <c r="F162" s="1">
        <v>0</v>
      </c>
      <c r="G162" s="2">
        <f t="shared" si="0"/>
        <v>5736.6441300000006</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241.32</v>
      </c>
      <c r="D163" s="1">
        <f>'PR-RAS'!E167</f>
        <v>652.5</v>
      </c>
      <c r="E163" s="1">
        <v>0</v>
      </c>
      <c r="F163" s="1">
        <v>0</v>
      </c>
      <c r="G163" s="2">
        <f t="shared" si="0"/>
        <v>250.50384</v>
      </c>
      <c r="H163" s="2">
        <f t="shared" si="1"/>
        <v>0.81999999999999318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83.88</v>
      </c>
      <c r="D164" s="1">
        <f>'PR-RAS'!E168</f>
        <v>36</v>
      </c>
      <c r="E164" s="1">
        <v>0</v>
      </c>
      <c r="F164" s="1">
        <v>0</v>
      </c>
      <c r="G164" s="2">
        <f t="shared" si="0"/>
        <v>25.408439999999999</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18570</v>
      </c>
      <c r="D165" s="1">
        <f>'PR-RAS'!E169</f>
        <v>13974.329999999998</v>
      </c>
      <c r="E165" s="1">
        <v>0</v>
      </c>
      <c r="F165" s="1">
        <v>0</v>
      </c>
      <c r="G165" s="2">
        <f t="shared" si="0"/>
        <v>7629.0602399999998</v>
      </c>
      <c r="H165" s="2">
        <f t="shared" si="1"/>
        <v>0.32999999999810825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2831.78</v>
      </c>
      <c r="D166" s="1">
        <f>'PR-RAS'!E170</f>
        <v>3254.61</v>
      </c>
      <c r="E166" s="1">
        <v>0</v>
      </c>
      <c r="F166" s="1">
        <v>0</v>
      </c>
      <c r="G166" s="2">
        <f t="shared" si="0"/>
        <v>1541.2650000000001</v>
      </c>
      <c r="H166" s="2">
        <f t="shared" si="1"/>
        <v>0.60999999999967258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7514.67</v>
      </c>
      <c r="D167" s="1">
        <f>'PR-RAS'!E171</f>
        <v>4422.53</v>
      </c>
      <c r="E167" s="1">
        <v>0</v>
      </c>
      <c r="F167" s="1">
        <v>0</v>
      </c>
      <c r="G167" s="2">
        <f t="shared" si="0"/>
        <v>2715.7151800000001</v>
      </c>
      <c r="H167" s="2">
        <f t="shared" si="1"/>
        <v>0.8000000000001819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7202.23</v>
      </c>
      <c r="D168" s="1">
        <f>'PR-RAS'!E172</f>
        <v>5765.43</v>
      </c>
      <c r="E168" s="1">
        <v>0</v>
      </c>
      <c r="F168" s="1">
        <v>0</v>
      </c>
      <c r="G168" s="2">
        <f t="shared" si="0"/>
        <v>3128.4260300000001</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491.13</v>
      </c>
      <c r="D169" s="1">
        <f>'PR-RAS'!E173</f>
        <v>114.3</v>
      </c>
      <c r="E169" s="1">
        <v>0</v>
      </c>
      <c r="F169" s="1">
        <v>0</v>
      </c>
      <c r="G169" s="2">
        <f t="shared" si="0"/>
        <v>120.91464000000001</v>
      </c>
      <c r="H169" s="2">
        <f t="shared" si="1"/>
        <v>0.42999999999999261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530.19000000000005</v>
      </c>
      <c r="D170" s="1">
        <f>'PR-RAS'!E174</f>
        <v>417.46</v>
      </c>
      <c r="E170" s="1">
        <v>0</v>
      </c>
      <c r="F170" s="1">
        <v>0</v>
      </c>
      <c r="G170" s="2">
        <f t="shared" si="0"/>
        <v>230.70359000000005</v>
      </c>
      <c r="H170" s="2">
        <f t="shared" si="1"/>
        <v>0.65000000000003411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130152.78000000001</v>
      </c>
      <c r="D173" s="1">
        <f>'PR-RAS'!E177</f>
        <v>20692.280000000002</v>
      </c>
      <c r="E173" s="1">
        <v>0</v>
      </c>
      <c r="F173" s="1">
        <v>0</v>
      </c>
      <c r="G173" s="2">
        <f t="shared" si="0"/>
        <v>29504.422480000001</v>
      </c>
      <c r="H173" s="2">
        <f t="shared" si="1"/>
        <v>0.49999999998908606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2766.11</v>
      </c>
      <c r="D174" s="1">
        <f>'PR-RAS'!E178</f>
        <v>2101.73</v>
      </c>
      <c r="E174" s="1">
        <v>0</v>
      </c>
      <c r="F174" s="1">
        <v>0</v>
      </c>
      <c r="G174" s="2">
        <f t="shared" si="0"/>
        <v>1205.73561</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116739.08</v>
      </c>
      <c r="D175" s="1">
        <f>'PR-RAS'!E179</f>
        <v>7582.49</v>
      </c>
      <c r="E175" s="1">
        <v>0</v>
      </c>
      <c r="F175" s="1">
        <v>0</v>
      </c>
      <c r="G175" s="2">
        <f t="shared" si="0"/>
        <v>22951.306439999997</v>
      </c>
      <c r="H175" s="2">
        <f t="shared" si="1"/>
        <v>0.57000000000152795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622.74</v>
      </c>
      <c r="D176" s="1">
        <f>'PR-RAS'!E180</f>
        <v>0</v>
      </c>
      <c r="E176" s="1">
        <v>0</v>
      </c>
      <c r="F176" s="1">
        <v>0</v>
      </c>
      <c r="G176" s="2">
        <f t="shared" si="0"/>
        <v>108.9795</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3001.28</v>
      </c>
      <c r="D177" s="1">
        <f>'PR-RAS'!E181</f>
        <v>3212.23</v>
      </c>
      <c r="E177" s="1">
        <v>0</v>
      </c>
      <c r="F177" s="1">
        <v>0</v>
      </c>
      <c r="G177" s="2">
        <f t="shared" si="0"/>
        <v>1658.9302399999999</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3075.85</v>
      </c>
      <c r="D178" s="1">
        <f>'PR-RAS'!E182</f>
        <v>4121.3900000000003</v>
      </c>
      <c r="E178" s="1">
        <v>0</v>
      </c>
      <c r="F178" s="1">
        <v>0</v>
      </c>
      <c r="G178" s="2">
        <f t="shared" si="0"/>
        <v>2003.39751</v>
      </c>
      <c r="H178" s="2">
        <f t="shared" si="1"/>
        <v>0.54000000000041837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451.92</v>
      </c>
      <c r="D179" s="1">
        <f>'PR-RAS'!E183</f>
        <v>0</v>
      </c>
      <c r="E179" s="1">
        <v>0</v>
      </c>
      <c r="F179" s="1">
        <v>0</v>
      </c>
      <c r="G179" s="2">
        <f t="shared" si="0"/>
        <v>80.441760000000002</v>
      </c>
      <c r="H179" s="2">
        <f t="shared" si="1"/>
        <v>7.9999999999984084E-2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742.45</v>
      </c>
      <c r="D180" s="1">
        <f>'PR-RAS'!E184</f>
        <v>795.13</v>
      </c>
      <c r="E180" s="1">
        <v>0</v>
      </c>
      <c r="F180" s="1">
        <v>0</v>
      </c>
      <c r="G180" s="2">
        <f t="shared" si="0"/>
        <v>417.55509000000001</v>
      </c>
      <c r="H180" s="2">
        <f t="shared" si="1"/>
        <v>0.58000000000004093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1140.77</v>
      </c>
      <c r="D181" s="1">
        <f>'PR-RAS'!E185</f>
        <v>1324.86</v>
      </c>
      <c r="E181" s="1">
        <v>0</v>
      </c>
      <c r="F181" s="1">
        <v>0</v>
      </c>
      <c r="G181" s="2">
        <f t="shared" si="0"/>
        <v>682.28819999999996</v>
      </c>
      <c r="H181" s="2">
        <f t="shared" si="1"/>
        <v>0.37000000000011823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1612.58</v>
      </c>
      <c r="D182" s="1">
        <f>'PR-RAS'!E186</f>
        <v>1554.45</v>
      </c>
      <c r="E182" s="1">
        <v>0</v>
      </c>
      <c r="F182" s="1">
        <v>0</v>
      </c>
      <c r="G182" s="2">
        <f t="shared" si="0"/>
        <v>854.58787999999993</v>
      </c>
      <c r="H182" s="2">
        <f t="shared" si="1"/>
        <v>0.87000000000011823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6833.3399999999992</v>
      </c>
      <c r="D184" s="1">
        <f>'PR-RAS'!E188</f>
        <v>590.27</v>
      </c>
      <c r="E184" s="1">
        <v>0</v>
      </c>
      <c r="F184" s="1">
        <v>0</v>
      </c>
      <c r="G184" s="2">
        <f t="shared" si="0"/>
        <v>1466.5400399999999</v>
      </c>
      <c r="H184" s="2">
        <f t="shared" si="1"/>
        <v>0.60999999999921783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40.82</v>
      </c>
      <c r="D187" s="1">
        <f>'PR-RAS'!E191</f>
        <v>229.25</v>
      </c>
      <c r="E187" s="1">
        <v>0</v>
      </c>
      <c r="F187" s="1">
        <v>0</v>
      </c>
      <c r="G187" s="2">
        <f t="shared" si="0"/>
        <v>92.873519999999999</v>
      </c>
      <c r="H187" s="2">
        <f t="shared" si="1"/>
        <v>0.42999999999999972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1552.86</v>
      </c>
      <c r="D189" s="1">
        <f>'PR-RAS'!E193</f>
        <v>0</v>
      </c>
      <c r="E189" s="1">
        <v>0</v>
      </c>
      <c r="F189" s="1">
        <v>0</v>
      </c>
      <c r="G189" s="2">
        <f t="shared" si="0"/>
        <v>291.93768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4541.6099999999997</v>
      </c>
      <c r="D190" s="1">
        <f>'PR-RAS'!E194</f>
        <v>290.33</v>
      </c>
      <c r="E190" s="1">
        <v>0</v>
      </c>
      <c r="F190" s="1">
        <v>0</v>
      </c>
      <c r="G190" s="2">
        <f t="shared" si="0"/>
        <v>968.10902999999996</v>
      </c>
      <c r="H190" s="2">
        <f t="shared" si="1"/>
        <v>0.7200000000003115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664.87</v>
      </c>
      <c r="D191" s="1">
        <f>'PR-RAS'!E195</f>
        <v>35.69</v>
      </c>
      <c r="E191" s="1">
        <v>0</v>
      </c>
      <c r="F191" s="1">
        <v>0</v>
      </c>
      <c r="G191" s="2">
        <f t="shared" si="0"/>
        <v>139.88749999999999</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3714.89</v>
      </c>
      <c r="D192" s="1">
        <f>'PR-RAS'!E196</f>
        <v>327.02</v>
      </c>
      <c r="E192" s="1">
        <v>0</v>
      </c>
      <c r="F192" s="1">
        <v>0</v>
      </c>
      <c r="G192" s="2">
        <f t="shared" si="0"/>
        <v>834.46563000000003</v>
      </c>
      <c r="H192" s="2">
        <f t="shared" si="1"/>
        <v>0.13000000000010914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3714.89</v>
      </c>
      <c r="D206" s="1">
        <f>'PR-RAS'!E210</f>
        <v>327.02</v>
      </c>
      <c r="E206" s="1">
        <v>0</v>
      </c>
      <c r="F206" s="1">
        <v>0</v>
      </c>
      <c r="G206" s="2">
        <f t="shared" si="0"/>
        <v>895.63065000000006</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106.83</v>
      </c>
      <c r="D207" s="1">
        <f>'PR-RAS'!E211</f>
        <v>88.55</v>
      </c>
      <c r="E207" s="1">
        <v>0</v>
      </c>
      <c r="F207" s="1">
        <v>0</v>
      </c>
      <c r="G207" s="2">
        <f t="shared" si="0"/>
        <v>58.489579999999997</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3608.06</v>
      </c>
      <c r="D209" s="1">
        <f>'PR-RAS'!E213</f>
        <v>238.47</v>
      </c>
      <c r="E209" s="1">
        <v>0</v>
      </c>
      <c r="F209" s="1">
        <v>0</v>
      </c>
      <c r="G209" s="2">
        <f t="shared" si="0"/>
        <v>849.68</v>
      </c>
      <c r="H209" s="2">
        <f t="shared" si="1"/>
        <v>0.52999999999994429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1171.1400000000001</v>
      </c>
      <c r="E259" s="1">
        <v>0</v>
      </c>
      <c r="F259" s="1">
        <v>0</v>
      </c>
      <c r="G259" s="2">
        <f t="shared" si="0"/>
        <v>604.30824000000007</v>
      </c>
      <c r="H259" s="2">
        <f t="shared" si="1"/>
        <v>0.14000000000010004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1171.1400000000001</v>
      </c>
      <c r="E260" s="1">
        <v>0</v>
      </c>
      <c r="F260" s="1">
        <v>0</v>
      </c>
      <c r="G260" s="2">
        <f t="shared" si="0"/>
        <v>606.65052000000003</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1171.1400000000001</v>
      </c>
      <c r="E262" s="1">
        <v>0</v>
      </c>
      <c r="F262" s="1">
        <v>0</v>
      </c>
      <c r="G262" s="2">
        <f t="shared" si="0"/>
        <v>611.33508000000006</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464620.43000000005</v>
      </c>
      <c r="D285" s="1">
        <f>'PR-RAS'!E289</f>
        <v>371190.46000000008</v>
      </c>
      <c r="E285" s="1">
        <v>0</v>
      </c>
      <c r="F285" s="1">
        <v>0</v>
      </c>
      <c r="G285" s="2">
        <f t="shared" si="8"/>
        <v>342788.38339999999</v>
      </c>
      <c r="H285" s="2">
        <f t="shared" si="9"/>
        <v>0.89000000013038516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123668.16000000009</v>
      </c>
      <c r="D287" s="1">
        <f>'PR-RAS'!E291</f>
        <v>6361.9900000000489</v>
      </c>
      <c r="E287" s="1">
        <v>0</v>
      </c>
      <c r="F287" s="1">
        <v>0</v>
      </c>
      <c r="G287" s="2">
        <f t="shared" si="8"/>
        <v>39008.152040000052</v>
      </c>
      <c r="H287" s="2">
        <f t="shared" si="9"/>
        <v>0.17000000004190952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131290.79999999999</v>
      </c>
      <c r="D288" s="1">
        <f>'PR-RAS'!E292</f>
        <v>227.78</v>
      </c>
      <c r="E288" s="1">
        <v>0</v>
      </c>
      <c r="F288" s="1">
        <v>0</v>
      </c>
      <c r="G288" s="2">
        <f t="shared" si="8"/>
        <v>37811.205319999994</v>
      </c>
      <c r="H288" s="2">
        <f t="shared" si="9"/>
        <v>0.4200000000116404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2335.92</v>
      </c>
      <c r="D345" s="1">
        <f>'PR-RAS'!E350</f>
        <v>0</v>
      </c>
      <c r="E345" s="1">
        <v>0</v>
      </c>
      <c r="F345" s="1">
        <v>0</v>
      </c>
      <c r="G345" s="2">
        <f t="shared" si="8"/>
        <v>803.55647999999997</v>
      </c>
      <c r="H345" s="2">
        <f t="shared" si="9"/>
        <v>7.999999999992724E-2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2335.92</v>
      </c>
      <c r="D358" s="1">
        <f>'PR-RAS'!E363</f>
        <v>0</v>
      </c>
      <c r="E358" s="1">
        <v>0</v>
      </c>
      <c r="F358" s="1">
        <v>0</v>
      </c>
      <c r="G358" s="2">
        <f t="shared" si="8"/>
        <v>833.92344000000003</v>
      </c>
      <c r="H358" s="2">
        <f t="shared" si="9"/>
        <v>7.999999999992724E-2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2335.92</v>
      </c>
      <c r="D364" s="1">
        <f>'PR-RAS'!E369</f>
        <v>0</v>
      </c>
      <c r="E364" s="1">
        <v>0</v>
      </c>
      <c r="F364" s="1">
        <v>0</v>
      </c>
      <c r="G364" s="2">
        <f t="shared" si="8"/>
        <v>847.93895999999995</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371.62</v>
      </c>
      <c r="D365" s="1">
        <f>'PR-RAS'!E370</f>
        <v>0</v>
      </c>
      <c r="E365" s="1">
        <v>0</v>
      </c>
      <c r="F365" s="1">
        <v>0</v>
      </c>
      <c r="G365" s="2">
        <f t="shared" si="8"/>
        <v>135.26967999999999</v>
      </c>
      <c r="H365" s="2">
        <f t="shared" si="9"/>
        <v>0.37999999999999545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1964.3</v>
      </c>
      <c r="D371" s="1">
        <f>'PR-RAS'!E376</f>
        <v>0</v>
      </c>
      <c r="E371" s="1">
        <v>0</v>
      </c>
      <c r="F371" s="1">
        <v>0</v>
      </c>
      <c r="G371" s="2">
        <f t="shared" si="8"/>
        <v>726.79099999999994</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2335.92</v>
      </c>
      <c r="D403" s="1">
        <f>'PR-RAS'!E408</f>
        <v>0</v>
      </c>
      <c r="E403" s="1">
        <v>0</v>
      </c>
      <c r="F403" s="1">
        <v>0</v>
      </c>
      <c r="G403" s="2">
        <f t="shared" si="8"/>
        <v>939.03984000000014</v>
      </c>
      <c r="H403" s="2">
        <f t="shared" si="9"/>
        <v>7.999999999992724E-2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371.62</v>
      </c>
      <c r="D404" s="1">
        <f>'PR-RAS'!E409</f>
        <v>0</v>
      </c>
      <c r="E404" s="1">
        <v>0</v>
      </c>
      <c r="F404" s="1">
        <v>0</v>
      </c>
      <c r="G404" s="2">
        <f t="shared" si="8"/>
        <v>149.76286000000002</v>
      </c>
      <c r="H404" s="2">
        <f t="shared" si="9"/>
        <v>0.37999999999999545</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340952.26999999996</v>
      </c>
      <c r="D407" s="1">
        <f>'PR-RAS'!E412</f>
        <v>364828.47000000003</v>
      </c>
      <c r="E407" s="1">
        <v>0</v>
      </c>
      <c r="F407" s="1">
        <v>0</v>
      </c>
      <c r="G407" s="2">
        <f t="shared" si="8"/>
        <v>434667.33926000004</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466956.35000000003</v>
      </c>
      <c r="D408" s="1">
        <f>'PR-RAS'!E413</f>
        <v>371190.46000000008</v>
      </c>
      <c r="E408" s="1">
        <v>0</v>
      </c>
      <c r="F408" s="1">
        <v>0</v>
      </c>
      <c r="G408" s="2">
        <f t="shared" si="8"/>
        <v>492200.26889000006</v>
      </c>
      <c r="H408" s="2">
        <f t="shared" si="9"/>
        <v>0.81000000011408702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126004.08000000007</v>
      </c>
      <c r="D410" s="1">
        <f>'PR-RAS'!E415</f>
        <v>6361.9900000000489</v>
      </c>
      <c r="E410" s="1">
        <v>0</v>
      </c>
      <c r="F410" s="1">
        <v>0</v>
      </c>
      <c r="G410" s="2">
        <f t="shared" si="8"/>
        <v>56739.776540000064</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131662.41999999998</v>
      </c>
      <c r="D411" s="1">
        <f>'PR-RAS'!E416</f>
        <v>227.78</v>
      </c>
      <c r="E411" s="1">
        <v>0</v>
      </c>
      <c r="F411" s="1">
        <v>0</v>
      </c>
      <c r="G411" s="2">
        <f t="shared" si="8"/>
        <v>54168.371799999986</v>
      </c>
      <c r="H411" s="2">
        <f t="shared" si="9"/>
        <v>0.63999999998370072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340952.26999999996</v>
      </c>
      <c r="D633" s="1">
        <f>'PR-RAS'!E639</f>
        <v>364828.47000000003</v>
      </c>
      <c r="E633" s="1">
        <v>0</v>
      </c>
      <c r="F633" s="1">
        <v>0</v>
      </c>
      <c r="G633" s="2">
        <f t="shared" si="10"/>
        <v>676625.02072000003</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466956.35000000003</v>
      </c>
      <c r="D634" s="1">
        <f>'PR-RAS'!E640</f>
        <v>371190.46000000008</v>
      </c>
      <c r="E634" s="1">
        <v>0</v>
      </c>
      <c r="F634" s="1">
        <v>0</v>
      </c>
      <c r="G634" s="2">
        <f t="shared" si="10"/>
        <v>765510.49191000022</v>
      </c>
      <c r="H634" s="2">
        <f t="shared" si="11"/>
        <v>0.81000000011408702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126004.08000000007</v>
      </c>
      <c r="D636" s="1">
        <f>'PR-RAS'!E642</f>
        <v>6361.9900000000489</v>
      </c>
      <c r="E636" s="1">
        <v>0</v>
      </c>
      <c r="F636" s="1">
        <v>0</v>
      </c>
      <c r="G636" s="2">
        <f t="shared" si="10"/>
        <v>88092.318100000106</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131662.41999999998</v>
      </c>
      <c r="D637" s="1">
        <f>'PR-RAS'!E643</f>
        <v>227.78</v>
      </c>
      <c r="E637" s="1">
        <v>0</v>
      </c>
      <c r="F637" s="1">
        <v>0</v>
      </c>
      <c r="G637" s="2">
        <f t="shared" si="10"/>
        <v>84027.035279999996</v>
      </c>
      <c r="H637" s="2">
        <f t="shared" si="11"/>
        <v>0.63999999998370072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5658.3399999999092</v>
      </c>
      <c r="D639" s="1">
        <f>'PR-RAS'!E645</f>
        <v>0</v>
      </c>
      <c r="E639" s="1">
        <v>0</v>
      </c>
      <c r="F639" s="1">
        <v>0</v>
      </c>
      <c r="G639" s="2">
        <f t="shared" si="10"/>
        <v>3610.0209199999422</v>
      </c>
      <c r="H639" s="2">
        <f t="shared" si="11"/>
        <v>0.33999999990919605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6134.2100000000491</v>
      </c>
      <c r="E640" s="1">
        <v>0</v>
      </c>
      <c r="F640" s="1">
        <v>0</v>
      </c>
      <c r="G640" s="2">
        <f t="shared" si="10"/>
        <v>7839.5203800000627</v>
      </c>
      <c r="H640" s="2">
        <f t="shared" si="11"/>
        <v>0.21000000004914909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46705.67</v>
      </c>
      <c r="D641" s="1">
        <f>'PR-RAS'!E647</f>
        <v>57475.79</v>
      </c>
      <c r="E641" s="1">
        <v>0</v>
      </c>
      <c r="F641" s="1">
        <v>0</v>
      </c>
      <c r="G641" s="2">
        <f t="shared" si="10"/>
        <v>103460.64</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135562.14000000001</v>
      </c>
      <c r="D642" s="1">
        <f>'PR-RAS'!E649</f>
        <v>3556.53</v>
      </c>
      <c r="E642" s="1">
        <v>0</v>
      </c>
      <c r="F642" s="1">
        <v>0</v>
      </c>
      <c r="G642" s="2">
        <f t="shared" si="10"/>
        <v>91454.803200000009</v>
      </c>
      <c r="H642" s="2">
        <f t="shared" si="11"/>
        <v>0.61000000001376975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38684.720000000001</v>
      </c>
      <c r="D643" s="1">
        <f>'PR-RAS'!E650</f>
        <v>24734.93</v>
      </c>
      <c r="E643" s="1">
        <v>0</v>
      </c>
      <c r="F643" s="1">
        <v>0</v>
      </c>
      <c r="G643" s="2">
        <f t="shared" si="10"/>
        <v>56595.240360000003</v>
      </c>
      <c r="H643" s="2">
        <f t="shared" si="11"/>
        <v>0.34999999999854481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161513.70000000001</v>
      </c>
      <c r="D644" s="1">
        <f>'PR-RAS'!E651</f>
        <v>23307.33</v>
      </c>
      <c r="E644" s="1">
        <v>0</v>
      </c>
      <c r="F644" s="1">
        <v>0</v>
      </c>
      <c r="G644" s="2">
        <f t="shared" si="10"/>
        <v>133826.53548000002</v>
      </c>
      <c r="H644" s="2">
        <f t="shared" si="11"/>
        <v>0.6299999999901047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12733.160000000003</v>
      </c>
      <c r="D645" s="1">
        <f>'PR-RAS'!E652</f>
        <v>4984.1299999999974</v>
      </c>
      <c r="E645" s="1">
        <v>0</v>
      </c>
      <c r="F645" s="1">
        <v>0</v>
      </c>
      <c r="G645" s="2">
        <f t="shared" si="10"/>
        <v>14619.714479999999</v>
      </c>
      <c r="H645" s="2">
        <f t="shared" si="11"/>
        <v>0.29000000000087311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34</v>
      </c>
      <c r="E647" s="1">
        <v>0</v>
      </c>
      <c r="F647" s="1">
        <v>0</v>
      </c>
      <c r="G647" s="2">
        <f t="shared" si="10"/>
        <v>65.245999999999995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301857.34999999998</v>
      </c>
      <c r="D668" s="1">
        <f>'PR-RAS'!E675</f>
        <v>315874.56</v>
      </c>
      <c r="E668" s="1">
        <v>0</v>
      </c>
      <c r="F668" s="1">
        <v>0</v>
      </c>
      <c r="G668" s="2">
        <f t="shared" si="10"/>
        <v>622715.51549000002</v>
      </c>
      <c r="H668" s="2">
        <f t="shared" si="11"/>
        <v>0.78999999997904524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2093.04</v>
      </c>
      <c r="D669" s="1">
        <f>'PR-RAS'!E676</f>
        <v>1496.2</v>
      </c>
      <c r="E669" s="1">
        <v>0</v>
      </c>
      <c r="F669" s="1">
        <v>0</v>
      </c>
      <c r="G669" s="2">
        <f t="shared" si="10"/>
        <v>3397.0739200000007</v>
      </c>
      <c r="H669" s="2">
        <f t="shared" si="11"/>
        <v>0.24000000000000909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53.08</v>
      </c>
      <c r="E703" s="1">
        <v>0</v>
      </c>
      <c r="F703" s="1">
        <v>0</v>
      </c>
      <c r="G703" s="2">
        <f t="shared" si="10"/>
        <v>74.524319999999989</v>
      </c>
      <c r="H703" s="2">
        <f t="shared" si="11"/>
        <v>7.9999999999998295E-2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1185.72</v>
      </c>
      <c r="E705" s="1">
        <v>0</v>
      </c>
      <c r="F705" s="1">
        <v>0</v>
      </c>
      <c r="G705" s="2">
        <f t="shared" si="10"/>
        <v>1669.4937599999998</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936.45</v>
      </c>
      <c r="D710" s="1">
        <f>'PR-RAS'!E717</f>
        <v>936.1</v>
      </c>
      <c r="E710" s="1">
        <v>0</v>
      </c>
      <c r="F710" s="1">
        <v>0</v>
      </c>
      <c r="G710" s="2">
        <f t="shared" si="10"/>
        <v>1991.33285</v>
      </c>
      <c r="H710" s="2">
        <f t="shared" si="11"/>
        <v>0.55000000000006821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11563.03</v>
      </c>
      <c r="D711" s="1">
        <f>'PR-RAS'!E718</f>
        <v>12034.15</v>
      </c>
      <c r="E711" s="1">
        <v>0</v>
      </c>
      <c r="F711" s="1">
        <v>0</v>
      </c>
      <c r="G711" s="2">
        <f t="shared" si="10"/>
        <v>25298.244299999998</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44.46</v>
      </c>
      <c r="D713" s="1">
        <f>'PR-RAS'!E720</f>
        <v>0</v>
      </c>
      <c r="E713" s="1">
        <v>0</v>
      </c>
      <c r="F713" s="1">
        <v>0</v>
      </c>
      <c r="G713" s="2">
        <f t="shared" si="10"/>
        <v>31.655519999999999</v>
      </c>
      <c r="H713" s="2">
        <f t="shared" si="11"/>
        <v>0.46000000000000085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609.73</v>
      </c>
      <c r="D715" s="1">
        <f>'PR-RAS'!E722</f>
        <v>795.13</v>
      </c>
      <c r="E715" s="1">
        <v>0</v>
      </c>
      <c r="F715" s="1">
        <v>0</v>
      </c>
      <c r="G715" s="2">
        <f t="shared" si="10"/>
        <v>1570.7928599999998</v>
      </c>
      <c r="H715" s="2">
        <f t="shared" si="11"/>
        <v>0.39999999999997726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56641.64</v>
      </c>
      <c r="D1480" s="6"/>
      <c r="E1480" s="6">
        <v>0</v>
      </c>
      <c r="F1480" s="6">
        <v>0</v>
      </c>
      <c r="G1480" s="7">
        <f t="shared" ref="G1480:G1580" si="34">B1480/1000*C1480</f>
        <v>56.641640000000002</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377556.14</v>
      </c>
      <c r="D1481" s="1">
        <v>0</v>
      </c>
      <c r="E1481" s="1">
        <v>0</v>
      </c>
      <c r="F1481" s="1">
        <v>0</v>
      </c>
      <c r="G1481" s="2">
        <f t="shared" si="34"/>
        <v>755.11228000000006</v>
      </c>
      <c r="H1481" s="2">
        <f t="shared" si="35"/>
        <v>0.14000000001396984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1347.92</v>
      </c>
      <c r="D1482" s="1">
        <v>0</v>
      </c>
      <c r="E1482" s="1">
        <v>0</v>
      </c>
      <c r="F1482" s="1">
        <v>0</v>
      </c>
      <c r="G1482" s="2">
        <f t="shared" si="34"/>
        <v>4.0437600000000007</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376208.22000000003</v>
      </c>
      <c r="D1483" s="1">
        <v>0</v>
      </c>
      <c r="E1483" s="1">
        <v>0</v>
      </c>
      <c r="F1483" s="1">
        <v>0</v>
      </c>
      <c r="G1483" s="2">
        <f t="shared" si="34"/>
        <v>1504.8328800000002</v>
      </c>
      <c r="H1483" s="2">
        <f t="shared" si="35"/>
        <v>0.22000000003026798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324535.81</v>
      </c>
      <c r="D1484" s="1">
        <v>0</v>
      </c>
      <c r="E1484" s="1">
        <v>0</v>
      </c>
      <c r="F1484" s="1">
        <v>0</v>
      </c>
      <c r="G1484" s="2">
        <f t="shared" si="34"/>
        <v>1622.67905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50086.879999999997</v>
      </c>
      <c r="D1485" s="1">
        <v>0</v>
      </c>
      <c r="E1485" s="1">
        <v>0</v>
      </c>
      <c r="F1485" s="1">
        <v>0</v>
      </c>
      <c r="G1485" s="2">
        <f t="shared" si="34"/>
        <v>300.52127999999999</v>
      </c>
      <c r="H1485" s="2">
        <f t="shared" si="35"/>
        <v>0.12000000000261934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327.02</v>
      </c>
      <c r="D1486" s="1">
        <v>0</v>
      </c>
      <c r="E1486" s="1">
        <v>0</v>
      </c>
      <c r="F1486" s="1">
        <v>0</v>
      </c>
      <c r="G1486" s="2">
        <f t="shared" si="34"/>
        <v>2.2891399999999997</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1258.51</v>
      </c>
      <c r="D1491" s="1">
        <v>0</v>
      </c>
      <c r="E1491" s="1">
        <v>0</v>
      </c>
      <c r="F1491" s="1">
        <v>0</v>
      </c>
      <c r="G1491" s="2">
        <f t="shared" si="34"/>
        <v>15.102119999999999</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364041.99</v>
      </c>
      <c r="D1499" s="1">
        <v>0</v>
      </c>
      <c r="E1499" s="1">
        <v>0</v>
      </c>
      <c r="F1499" s="1">
        <v>0</v>
      </c>
      <c r="G1499" s="2">
        <f t="shared" si="34"/>
        <v>7280.8397999999997</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887.74</v>
      </c>
      <c r="D1500" s="1">
        <v>0</v>
      </c>
      <c r="E1500" s="1">
        <v>0</v>
      </c>
      <c r="F1500" s="1">
        <v>0</v>
      </c>
      <c r="G1500" s="2">
        <f t="shared" si="34"/>
        <v>18.64254</v>
      </c>
      <c r="H1500" s="2">
        <f t="shared" si="35"/>
        <v>0.25999999999999091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363154.25</v>
      </c>
      <c r="D1501" s="1">
        <v>0</v>
      </c>
      <c r="E1501" s="1">
        <v>0</v>
      </c>
      <c r="F1501" s="1">
        <v>0</v>
      </c>
      <c r="G1501" s="2">
        <f t="shared" si="34"/>
        <v>7989.3934999999992</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319379.38</v>
      </c>
      <c r="D1502" s="1">
        <v>0</v>
      </c>
      <c r="E1502" s="1">
        <v>0</v>
      </c>
      <c r="F1502" s="1">
        <v>0</v>
      </c>
      <c r="G1502" s="2">
        <f t="shared" si="34"/>
        <v>7345.7257399999999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43360.06</v>
      </c>
      <c r="D1503" s="1">
        <v>0</v>
      </c>
      <c r="E1503" s="1">
        <v>0</v>
      </c>
      <c r="F1503" s="1">
        <v>0</v>
      </c>
      <c r="G1503" s="2">
        <f t="shared" si="34"/>
        <v>1040.6414399999999</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327.44</v>
      </c>
      <c r="D1504" s="1">
        <v>0</v>
      </c>
      <c r="E1504" s="1">
        <v>0</v>
      </c>
      <c r="F1504" s="1">
        <v>0</v>
      </c>
      <c r="G1504" s="2">
        <f t="shared" si="34"/>
        <v>8.1859999999999999</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87.37</v>
      </c>
      <c r="D1509" s="1">
        <v>0</v>
      </c>
      <c r="E1509" s="1">
        <v>0</v>
      </c>
      <c r="F1509" s="1">
        <v>0</v>
      </c>
      <c r="G1509" s="2">
        <f t="shared" si="34"/>
        <v>2.6211000000000002</v>
      </c>
      <c r="H1509" s="2">
        <f t="shared" si="35"/>
        <v>0.37000000000000455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70155.790000000037</v>
      </c>
      <c r="D1517" s="1">
        <v>0</v>
      </c>
      <c r="E1517" s="1">
        <v>0</v>
      </c>
      <c r="F1517" s="1">
        <v>0</v>
      </c>
      <c r="G1517" s="2">
        <f t="shared" si="34"/>
        <v>2665.9200200000014</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70155.790000000008</v>
      </c>
      <c r="D1576" s="1">
        <v>0</v>
      </c>
      <c r="E1576" s="1">
        <v>0</v>
      </c>
      <c r="F1576" s="1">
        <v>0</v>
      </c>
      <c r="G1576" s="2">
        <f t="shared" si="34"/>
        <v>6805.1116300000012</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1561.66</v>
      </c>
      <c r="D1577" s="1">
        <v>0</v>
      </c>
      <c r="E1577" s="1">
        <v>0</v>
      </c>
      <c r="F1577" s="1">
        <v>0</v>
      </c>
      <c r="G1577" s="2">
        <f t="shared" si="34"/>
        <v>153.04268000000002</v>
      </c>
      <c r="H1577" s="2">
        <f t="shared" si="35"/>
        <v>0.33999999999991815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68594.13</v>
      </c>
      <c r="D1578" s="1">
        <v>0</v>
      </c>
      <c r="E1578" s="1">
        <v>0</v>
      </c>
      <c r="F1578" s="1">
        <v>0</v>
      </c>
      <c r="G1578" s="2">
        <f t="shared" si="34"/>
        <v>6790.818870000001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17423</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340952.26999999996</v>
      </c>
      <c r="I16" s="170">
        <f>'PR-RAS'!E6</f>
        <v>364828.47000000003</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464620.43000000005</v>
      </c>
      <c r="I17" s="170">
        <f>'PR-RAS'!E151</f>
        <v>371190.46000000008</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5658.3399999999092</v>
      </c>
      <c r="I18" s="170">
        <f>'PR-RAS'!E645</f>
        <v>0</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6134.2100000000491</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56641.64</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70155.790000000037</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70155.790000000008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7" sqref="E64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340952.26999999996</v>
      </c>
      <c r="E6" s="51">
        <f>E7+E44+E50+E82+E106+E124+E133+E139</f>
        <v>364828.47000000003</v>
      </c>
      <c r="F6" s="52">
        <f t="shared" ref="F6:F131" si="0">IF(D6&lt;&gt;0,IF(E6/D6&gt;=100,"&gt;&gt;100",E6/D6*100),"-")</f>
        <v>107.00279836822911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303950.39</v>
      </c>
      <c r="E50" s="51">
        <f>E51+E54+E59+E62+E65+E68+E71+E74+E77</f>
        <v>317370.76</v>
      </c>
      <c r="F50" s="52">
        <f t="shared" si="0"/>
        <v>104.41531593362983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303950.39</v>
      </c>
      <c r="E68" s="51">
        <f t="shared" si="15"/>
        <v>317370.76</v>
      </c>
      <c r="F68" s="52">
        <f t="shared" si="0"/>
        <v>104.41531593362983</v>
      </c>
    </row>
    <row r="69" spans="1:6" ht="12.75" customHeight="1" x14ac:dyDescent="0.2">
      <c r="A69" s="53" t="s">
        <v>184</v>
      </c>
      <c r="B69" s="85" t="s">
        <v>185</v>
      </c>
      <c r="C69" s="50" t="s">
        <v>184</v>
      </c>
      <c r="D69" s="242">
        <v>303950.39</v>
      </c>
      <c r="E69" s="242">
        <v>317370.76</v>
      </c>
      <c r="F69" s="52">
        <f t="shared" si="0"/>
        <v>104.41531593362983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27.17</v>
      </c>
      <c r="E82" s="51">
        <f t="shared" si="19"/>
        <v>0.21</v>
      </c>
      <c r="F82" s="52">
        <f t="shared" si="0"/>
        <v>0.77291129922708857</v>
      </c>
    </row>
    <row r="83" spans="1:6" ht="12.75" customHeight="1" x14ac:dyDescent="0.2">
      <c r="A83" s="53">
        <v>641</v>
      </c>
      <c r="B83" s="85" t="s">
        <v>212</v>
      </c>
      <c r="C83" s="50" t="s">
        <v>213</v>
      </c>
      <c r="D83" s="51">
        <f t="shared" ref="D83:E83" si="20">SUM(D84:D90)</f>
        <v>27.17</v>
      </c>
      <c r="E83" s="51">
        <f t="shared" si="20"/>
        <v>0.21</v>
      </c>
      <c r="F83" s="52">
        <f t="shared" si="0"/>
        <v>0.77291129922708857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27.17</v>
      </c>
      <c r="E85" s="242">
        <v>0.21</v>
      </c>
      <c r="F85" s="52">
        <f t="shared" si="0"/>
        <v>0.77291129922708857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1378.8</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1378.8</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1378.8</v>
      </c>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405.85</v>
      </c>
      <c r="E124" s="51">
        <f t="shared" si="27"/>
        <v>2408.5300000000002</v>
      </c>
      <c r="F124" s="52">
        <f t="shared" si="0"/>
        <v>593.45324627325363</v>
      </c>
    </row>
    <row r="125" spans="1:6" ht="12.75" customHeight="1" x14ac:dyDescent="0.2">
      <c r="A125" s="53">
        <v>661</v>
      </c>
      <c r="B125" s="86" t="s">
        <v>296</v>
      </c>
      <c r="C125" s="50" t="s">
        <v>297</v>
      </c>
      <c r="D125" s="51">
        <f t="shared" ref="D125:E125" si="28">SUM(D126:D127)</f>
        <v>199.08</v>
      </c>
      <c r="E125" s="51">
        <f t="shared" si="28"/>
        <v>350</v>
      </c>
      <c r="F125" s="52">
        <f t="shared" si="0"/>
        <v>175.80872011251759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199.08</v>
      </c>
      <c r="E127" s="242">
        <v>350</v>
      </c>
      <c r="F127" s="52">
        <f t="shared" si="0"/>
        <v>175.80872011251759</v>
      </c>
    </row>
    <row r="128" spans="1:6" ht="22.8" x14ac:dyDescent="0.2">
      <c r="A128" s="53">
        <v>663</v>
      </c>
      <c r="B128" s="231" t="s">
        <v>302</v>
      </c>
      <c r="C128" s="50" t="s">
        <v>303</v>
      </c>
      <c r="D128" s="51">
        <f t="shared" ref="D128:E128" si="29">SUM(D129:D132)</f>
        <v>206.77</v>
      </c>
      <c r="E128" s="51">
        <f t="shared" si="29"/>
        <v>2058.5300000000002</v>
      </c>
      <c r="F128" s="52">
        <f t="shared" si="0"/>
        <v>995.56512066547373</v>
      </c>
    </row>
    <row r="129" spans="1:6" ht="12.75" customHeight="1" x14ac:dyDescent="0.2">
      <c r="A129" s="53">
        <v>6631</v>
      </c>
      <c r="B129" s="86" t="s">
        <v>304</v>
      </c>
      <c r="C129" s="50" t="s">
        <v>305</v>
      </c>
      <c r="D129" s="242">
        <v>206.77</v>
      </c>
      <c r="E129" s="242">
        <v>58.53</v>
      </c>
      <c r="F129" s="52">
        <f t="shared" si="0"/>
        <v>28.306814334768099</v>
      </c>
    </row>
    <row r="130" spans="1:6" ht="12.75" customHeight="1" x14ac:dyDescent="0.2">
      <c r="A130" s="53">
        <v>6632</v>
      </c>
      <c r="B130" s="232" t="s">
        <v>306</v>
      </c>
      <c r="C130" s="50" t="s">
        <v>307</v>
      </c>
      <c r="D130" s="242">
        <v>0</v>
      </c>
      <c r="E130" s="242">
        <v>2000</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36568.86</v>
      </c>
      <c r="E133" s="51">
        <f t="shared" si="30"/>
        <v>43670.17</v>
      </c>
      <c r="F133" s="52">
        <f t="shared" ref="F133:F223" si="31">IF(D133&lt;&gt;0,IF(E133/D133&gt;=100,"&gt;&gt;100",E133/D133*100),"-")</f>
        <v>119.41900841316901</v>
      </c>
    </row>
    <row r="134" spans="1:6" ht="22.8" x14ac:dyDescent="0.2">
      <c r="A134" s="53">
        <v>671</v>
      </c>
      <c r="B134" s="232" t="s">
        <v>314</v>
      </c>
      <c r="C134" s="50" t="s">
        <v>315</v>
      </c>
      <c r="D134" s="51">
        <f t="shared" ref="D134:E134" si="32">SUM(D135:D137)</f>
        <v>36568.86</v>
      </c>
      <c r="E134" s="51">
        <f t="shared" si="32"/>
        <v>43670.17</v>
      </c>
      <c r="F134" s="52">
        <f t="shared" si="31"/>
        <v>119.41900841316901</v>
      </c>
    </row>
    <row r="135" spans="1:6" ht="12.75" customHeight="1" x14ac:dyDescent="0.2">
      <c r="A135" s="53">
        <v>6711</v>
      </c>
      <c r="B135" s="85" t="s">
        <v>316</v>
      </c>
      <c r="C135" s="50" t="s">
        <v>317</v>
      </c>
      <c r="D135" s="242">
        <v>36568.86</v>
      </c>
      <c r="E135" s="242">
        <v>43670.17</v>
      </c>
      <c r="F135" s="52">
        <f t="shared" si="31"/>
        <v>119.41900841316901</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464620.43000000005</v>
      </c>
      <c r="E151" s="51">
        <f t="shared" si="35"/>
        <v>371190.46000000008</v>
      </c>
      <c r="F151" s="52">
        <f t="shared" si="31"/>
        <v>79.89111886448903</v>
      </c>
    </row>
    <row r="152" spans="1:6" ht="12.75" customHeight="1" x14ac:dyDescent="0.2">
      <c r="A152" s="53">
        <v>31</v>
      </c>
      <c r="B152" s="85" t="s">
        <v>349</v>
      </c>
      <c r="C152" s="50" t="s">
        <v>35</v>
      </c>
      <c r="D152" s="51">
        <f t="shared" ref="D152:E152" si="36">D153+D158+D159</f>
        <v>292055.56</v>
      </c>
      <c r="E152" s="51">
        <f t="shared" si="36"/>
        <v>318807.41000000003</v>
      </c>
      <c r="F152" s="52">
        <f t="shared" si="31"/>
        <v>109.15984958478448</v>
      </c>
    </row>
    <row r="153" spans="1:6" ht="12.75" customHeight="1" x14ac:dyDescent="0.2">
      <c r="A153" s="53">
        <v>311</v>
      </c>
      <c r="B153" s="85" t="s">
        <v>350</v>
      </c>
      <c r="C153" s="50" t="s">
        <v>351</v>
      </c>
      <c r="D153" s="51">
        <f t="shared" ref="D153:E153" si="37">SUM(D154:D157)</f>
        <v>244046.45</v>
      </c>
      <c r="E153" s="51">
        <f t="shared" si="37"/>
        <v>270992.60000000003</v>
      </c>
      <c r="F153" s="52">
        <f t="shared" si="31"/>
        <v>111.04140215930205</v>
      </c>
    </row>
    <row r="154" spans="1:6" ht="12.75" customHeight="1" x14ac:dyDescent="0.2">
      <c r="A154" s="53">
        <v>3111</v>
      </c>
      <c r="B154" s="85" t="s">
        <v>352</v>
      </c>
      <c r="C154" s="50" t="s">
        <v>353</v>
      </c>
      <c r="D154" s="242">
        <v>241626.67</v>
      </c>
      <c r="E154" s="242">
        <v>267699.7</v>
      </c>
      <c r="F154" s="52">
        <f t="shared" si="31"/>
        <v>110.79062588579316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2419.7800000000002</v>
      </c>
      <c r="E156" s="242">
        <v>3292.9</v>
      </c>
      <c r="F156" s="52">
        <f t="shared" si="31"/>
        <v>136.08261908107349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7651.19</v>
      </c>
      <c r="E158" s="242">
        <v>3059.33</v>
      </c>
      <c r="F158" s="52">
        <f t="shared" si="31"/>
        <v>39.985021937763932</v>
      </c>
    </row>
    <row r="159" spans="1:6" ht="12.75" customHeight="1" x14ac:dyDescent="0.2">
      <c r="A159" s="53">
        <v>313</v>
      </c>
      <c r="B159" s="85" t="s">
        <v>362</v>
      </c>
      <c r="C159" s="50" t="s">
        <v>363</v>
      </c>
      <c r="D159" s="51">
        <f t="shared" ref="D159:E159" si="38">SUM(D160:D162)</f>
        <v>40357.919999999998</v>
      </c>
      <c r="E159" s="51">
        <f t="shared" si="38"/>
        <v>44755.479999999996</v>
      </c>
      <c r="F159" s="52">
        <f t="shared" si="31"/>
        <v>110.89639902155513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40194.839999999997</v>
      </c>
      <c r="E161" s="242">
        <v>44746.85</v>
      </c>
      <c r="F161" s="52">
        <f t="shared" si="31"/>
        <v>111.32486159915054</v>
      </c>
    </row>
    <row r="162" spans="1:6" ht="12.75" customHeight="1" x14ac:dyDescent="0.2">
      <c r="A162" s="53">
        <v>3133</v>
      </c>
      <c r="B162" s="85" t="s">
        <v>367</v>
      </c>
      <c r="C162" s="50" t="s">
        <v>368</v>
      </c>
      <c r="D162" s="242">
        <v>163.08000000000001</v>
      </c>
      <c r="E162" s="242">
        <v>8.6300000000000008</v>
      </c>
      <c r="F162" s="52">
        <f t="shared" si="31"/>
        <v>5.2918812852587687</v>
      </c>
    </row>
    <row r="163" spans="1:6" ht="12.75" customHeight="1" x14ac:dyDescent="0.2">
      <c r="A163" s="53">
        <v>32</v>
      </c>
      <c r="B163" s="85" t="s">
        <v>369</v>
      </c>
      <c r="C163" s="50" t="s">
        <v>370</v>
      </c>
      <c r="D163" s="51">
        <f t="shared" ref="D163:E163" si="39">D164+D169+D177+D187+D188</f>
        <v>168849.98</v>
      </c>
      <c r="E163" s="51">
        <f t="shared" si="39"/>
        <v>50884.889999999992</v>
      </c>
      <c r="F163" s="52">
        <f t="shared" si="31"/>
        <v>30.136153998952196</v>
      </c>
    </row>
    <row r="164" spans="1:6" ht="12.75" customHeight="1" x14ac:dyDescent="0.2">
      <c r="A164" s="53">
        <v>321</v>
      </c>
      <c r="B164" s="85" t="s">
        <v>371</v>
      </c>
      <c r="C164" s="50" t="s">
        <v>372</v>
      </c>
      <c r="D164" s="51">
        <f t="shared" ref="D164:E164" si="40">SUM(D165:D168)</f>
        <v>13293.859999999999</v>
      </c>
      <c r="E164" s="51">
        <f t="shared" si="40"/>
        <v>15628.01</v>
      </c>
      <c r="F164" s="52">
        <f t="shared" si="31"/>
        <v>117.55810577213843</v>
      </c>
    </row>
    <row r="165" spans="1:6" ht="12.75" customHeight="1" x14ac:dyDescent="0.2">
      <c r="A165" s="53">
        <v>3211</v>
      </c>
      <c r="B165" s="85" t="s">
        <v>373</v>
      </c>
      <c r="C165" s="50" t="s">
        <v>374</v>
      </c>
      <c r="D165" s="242">
        <v>1405.63</v>
      </c>
      <c r="E165" s="242">
        <v>2905.36</v>
      </c>
      <c r="F165" s="52">
        <f t="shared" si="31"/>
        <v>206.69450708934784</v>
      </c>
    </row>
    <row r="166" spans="1:6" ht="12.75" customHeight="1" x14ac:dyDescent="0.2">
      <c r="A166" s="53">
        <v>3212</v>
      </c>
      <c r="B166" s="85" t="s">
        <v>375</v>
      </c>
      <c r="C166" s="50" t="s">
        <v>376</v>
      </c>
      <c r="D166" s="242">
        <v>11563.03</v>
      </c>
      <c r="E166" s="242">
        <v>12034.15</v>
      </c>
      <c r="F166" s="52">
        <f t="shared" si="31"/>
        <v>104.07436459128792</v>
      </c>
    </row>
    <row r="167" spans="1:6" ht="12.75" customHeight="1" x14ac:dyDescent="0.2">
      <c r="A167" s="53">
        <v>3213</v>
      </c>
      <c r="B167" s="85" t="s">
        <v>377</v>
      </c>
      <c r="C167" s="50" t="s">
        <v>378</v>
      </c>
      <c r="D167" s="242">
        <v>241.32</v>
      </c>
      <c r="E167" s="242">
        <v>652.5</v>
      </c>
      <c r="F167" s="52">
        <f t="shared" si="31"/>
        <v>270.38786673296869</v>
      </c>
    </row>
    <row r="168" spans="1:6" ht="12.75" customHeight="1" x14ac:dyDescent="0.2">
      <c r="A168" s="53">
        <v>3214</v>
      </c>
      <c r="B168" s="85" t="s">
        <v>379</v>
      </c>
      <c r="C168" s="50" t="s">
        <v>380</v>
      </c>
      <c r="D168" s="242">
        <v>83.88</v>
      </c>
      <c r="E168" s="242">
        <v>36</v>
      </c>
      <c r="F168" s="52">
        <f t="shared" si="31"/>
        <v>42.918454935622321</v>
      </c>
    </row>
    <row r="169" spans="1:6" ht="12.75" customHeight="1" x14ac:dyDescent="0.2">
      <c r="A169" s="53">
        <v>322</v>
      </c>
      <c r="B169" s="85" t="s">
        <v>381</v>
      </c>
      <c r="C169" s="50" t="s">
        <v>382</v>
      </c>
      <c r="D169" s="51">
        <f t="shared" ref="D169:E169" si="41">SUM(D170:D176)</f>
        <v>18570</v>
      </c>
      <c r="E169" s="51">
        <f t="shared" si="41"/>
        <v>13974.329999999998</v>
      </c>
      <c r="F169" s="52">
        <f t="shared" si="31"/>
        <v>75.252180936995146</v>
      </c>
    </row>
    <row r="170" spans="1:6" ht="12.75" customHeight="1" x14ac:dyDescent="0.2">
      <c r="A170" s="53">
        <v>3221</v>
      </c>
      <c r="B170" s="85" t="s">
        <v>383</v>
      </c>
      <c r="C170" s="50" t="s">
        <v>384</v>
      </c>
      <c r="D170" s="242">
        <v>2831.78</v>
      </c>
      <c r="E170" s="242">
        <v>3254.61</v>
      </c>
      <c r="F170" s="52">
        <f t="shared" si="31"/>
        <v>114.9315977936139</v>
      </c>
    </row>
    <row r="171" spans="1:6" ht="12.75" customHeight="1" x14ac:dyDescent="0.2">
      <c r="A171" s="53">
        <v>3222</v>
      </c>
      <c r="B171" s="85" t="s">
        <v>385</v>
      </c>
      <c r="C171" s="50" t="s">
        <v>386</v>
      </c>
      <c r="D171" s="242">
        <v>7514.67</v>
      </c>
      <c r="E171" s="242">
        <v>4422.53</v>
      </c>
      <c r="F171" s="52">
        <f t="shared" si="31"/>
        <v>58.851952248069438</v>
      </c>
    </row>
    <row r="172" spans="1:6" ht="12.75" customHeight="1" x14ac:dyDescent="0.2">
      <c r="A172" s="53">
        <v>3223</v>
      </c>
      <c r="B172" s="85" t="s">
        <v>387</v>
      </c>
      <c r="C172" s="50" t="s">
        <v>388</v>
      </c>
      <c r="D172" s="242">
        <v>7202.23</v>
      </c>
      <c r="E172" s="242">
        <v>5765.43</v>
      </c>
      <c r="F172" s="52">
        <f t="shared" si="31"/>
        <v>80.050623209755884</v>
      </c>
    </row>
    <row r="173" spans="1:6" ht="12.75" customHeight="1" x14ac:dyDescent="0.2">
      <c r="A173" s="53">
        <v>3224</v>
      </c>
      <c r="B173" s="85" t="s">
        <v>389</v>
      </c>
      <c r="C173" s="50" t="s">
        <v>390</v>
      </c>
      <c r="D173" s="242">
        <v>491.13</v>
      </c>
      <c r="E173" s="242">
        <v>114.3</v>
      </c>
      <c r="F173" s="52">
        <f t="shared" si="31"/>
        <v>23.272860546087593</v>
      </c>
    </row>
    <row r="174" spans="1:6" ht="12.75" customHeight="1" x14ac:dyDescent="0.2">
      <c r="A174" s="53">
        <v>3225</v>
      </c>
      <c r="B174" s="85" t="s">
        <v>391</v>
      </c>
      <c r="C174" s="50" t="s">
        <v>392</v>
      </c>
      <c r="D174" s="242">
        <v>530.19000000000005</v>
      </c>
      <c r="E174" s="242">
        <v>417.46</v>
      </c>
      <c r="F174" s="52">
        <f t="shared" si="31"/>
        <v>78.737810973424601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130152.78000000001</v>
      </c>
      <c r="E177" s="51">
        <f t="shared" si="42"/>
        <v>20692.280000000002</v>
      </c>
      <c r="F177" s="52">
        <f t="shared" si="31"/>
        <v>15.898454109086261</v>
      </c>
    </row>
    <row r="178" spans="1:6" ht="12.75" customHeight="1" x14ac:dyDescent="0.2">
      <c r="A178" s="53">
        <v>3231</v>
      </c>
      <c r="B178" s="85" t="s">
        <v>399</v>
      </c>
      <c r="C178" s="50" t="s">
        <v>400</v>
      </c>
      <c r="D178" s="242">
        <v>2766.11</v>
      </c>
      <c r="E178" s="242">
        <v>2101.73</v>
      </c>
      <c r="F178" s="52">
        <f t="shared" si="31"/>
        <v>75.981432408689457</v>
      </c>
    </row>
    <row r="179" spans="1:6" ht="12.75" customHeight="1" x14ac:dyDescent="0.2">
      <c r="A179" s="53">
        <v>3232</v>
      </c>
      <c r="B179" s="85" t="s">
        <v>401</v>
      </c>
      <c r="C179" s="50" t="s">
        <v>402</v>
      </c>
      <c r="D179" s="242">
        <v>116739.08</v>
      </c>
      <c r="E179" s="242">
        <v>7582.49</v>
      </c>
      <c r="F179" s="52">
        <f t="shared" si="31"/>
        <v>6.4952456366796794</v>
      </c>
    </row>
    <row r="180" spans="1:6" ht="12.75" customHeight="1" x14ac:dyDescent="0.2">
      <c r="A180" s="53">
        <v>3233</v>
      </c>
      <c r="B180" s="85" t="s">
        <v>403</v>
      </c>
      <c r="C180" s="50" t="s">
        <v>404</v>
      </c>
      <c r="D180" s="242">
        <v>622.74</v>
      </c>
      <c r="E180" s="242"/>
      <c r="F180" s="52">
        <f t="shared" si="31"/>
        <v>0</v>
      </c>
    </row>
    <row r="181" spans="1:6" ht="12.75" customHeight="1" x14ac:dyDescent="0.2">
      <c r="A181" s="53">
        <v>3234</v>
      </c>
      <c r="B181" s="85" t="s">
        <v>405</v>
      </c>
      <c r="C181" s="50" t="s">
        <v>406</v>
      </c>
      <c r="D181" s="242">
        <v>3001.28</v>
      </c>
      <c r="E181" s="242">
        <v>3212.23</v>
      </c>
      <c r="F181" s="52">
        <f t="shared" si="31"/>
        <v>107.0286677684188</v>
      </c>
    </row>
    <row r="182" spans="1:6" ht="12.75" customHeight="1" x14ac:dyDescent="0.2">
      <c r="A182" s="53">
        <v>3235</v>
      </c>
      <c r="B182" s="85" t="s">
        <v>407</v>
      </c>
      <c r="C182" s="50" t="s">
        <v>408</v>
      </c>
      <c r="D182" s="242">
        <v>3075.85</v>
      </c>
      <c r="E182" s="242">
        <v>4121.3900000000003</v>
      </c>
      <c r="F182" s="52">
        <f t="shared" si="31"/>
        <v>133.99190467675604</v>
      </c>
    </row>
    <row r="183" spans="1:6" ht="12.75" customHeight="1" x14ac:dyDescent="0.2">
      <c r="A183" s="53">
        <v>3236</v>
      </c>
      <c r="B183" s="85" t="s">
        <v>409</v>
      </c>
      <c r="C183" s="50" t="s">
        <v>410</v>
      </c>
      <c r="D183" s="242">
        <v>451.92</v>
      </c>
      <c r="E183" s="242"/>
      <c r="F183" s="52">
        <f t="shared" si="31"/>
        <v>0</v>
      </c>
    </row>
    <row r="184" spans="1:6" ht="12.75" customHeight="1" x14ac:dyDescent="0.2">
      <c r="A184" s="53">
        <v>3237</v>
      </c>
      <c r="B184" s="85" t="s">
        <v>411</v>
      </c>
      <c r="C184" s="50" t="s">
        <v>412</v>
      </c>
      <c r="D184" s="242">
        <v>742.45</v>
      </c>
      <c r="E184" s="242">
        <v>795.13</v>
      </c>
      <c r="F184" s="52">
        <f t="shared" si="31"/>
        <v>107.09542730150177</v>
      </c>
    </row>
    <row r="185" spans="1:6" ht="12.75" customHeight="1" x14ac:dyDescent="0.2">
      <c r="A185" s="53">
        <v>3238</v>
      </c>
      <c r="B185" s="85" t="s">
        <v>413</v>
      </c>
      <c r="C185" s="50" t="s">
        <v>414</v>
      </c>
      <c r="D185" s="242">
        <v>1140.77</v>
      </c>
      <c r="E185" s="242">
        <v>1324.86</v>
      </c>
      <c r="F185" s="52">
        <f t="shared" si="31"/>
        <v>116.13734582781805</v>
      </c>
    </row>
    <row r="186" spans="1:6" ht="12.75" customHeight="1" x14ac:dyDescent="0.2">
      <c r="A186" s="53">
        <v>3239</v>
      </c>
      <c r="B186" s="85" t="s">
        <v>415</v>
      </c>
      <c r="C186" s="50" t="s">
        <v>416</v>
      </c>
      <c r="D186" s="242">
        <v>1612.58</v>
      </c>
      <c r="E186" s="242">
        <v>1554.45</v>
      </c>
      <c r="F186" s="52">
        <f t="shared" si="31"/>
        <v>96.395217601607371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6833.3399999999992</v>
      </c>
      <c r="E188" s="51">
        <f t="shared" si="43"/>
        <v>590.27</v>
      </c>
      <c r="F188" s="52">
        <f t="shared" si="31"/>
        <v>8.6380891335715777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40.82</v>
      </c>
      <c r="E191" s="242">
        <v>229.25</v>
      </c>
      <c r="F191" s="52">
        <f t="shared" si="31"/>
        <v>561.61195492405682</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1552.86</v>
      </c>
      <c r="E193" s="242"/>
      <c r="F193" s="52">
        <f t="shared" si="31"/>
        <v>0</v>
      </c>
    </row>
    <row r="194" spans="1:6" ht="12.75" customHeight="1" x14ac:dyDescent="0.2">
      <c r="A194" s="53" t="s">
        <v>431</v>
      </c>
      <c r="B194" s="85" t="s">
        <v>432</v>
      </c>
      <c r="C194" s="50" t="s">
        <v>431</v>
      </c>
      <c r="D194" s="242">
        <v>4541.6099999999997</v>
      </c>
      <c r="E194" s="242">
        <v>290.33</v>
      </c>
      <c r="F194" s="52">
        <f t="shared" si="31"/>
        <v>6.392666917678973</v>
      </c>
    </row>
    <row r="195" spans="1:6" ht="12.75" customHeight="1" x14ac:dyDescent="0.2">
      <c r="A195" s="53">
        <v>3299</v>
      </c>
      <c r="B195" s="85" t="s">
        <v>433</v>
      </c>
      <c r="C195" s="50" t="s">
        <v>434</v>
      </c>
      <c r="D195" s="242">
        <v>664.87</v>
      </c>
      <c r="E195" s="242">
        <v>35.69</v>
      </c>
      <c r="F195" s="52">
        <f t="shared" si="31"/>
        <v>5.3679666701761244</v>
      </c>
    </row>
    <row r="196" spans="1:6" ht="12.75" customHeight="1" x14ac:dyDescent="0.2">
      <c r="A196" s="53">
        <v>34</v>
      </c>
      <c r="B196" s="232" t="s">
        <v>435</v>
      </c>
      <c r="C196" s="50" t="s">
        <v>436</v>
      </c>
      <c r="D196" s="51">
        <f t="shared" ref="D196:E196" si="44">D197+D202+D210</f>
        <v>3714.89</v>
      </c>
      <c r="E196" s="51">
        <f t="shared" si="44"/>
        <v>327.02</v>
      </c>
      <c r="F196" s="52">
        <f t="shared" si="31"/>
        <v>8.802952442737201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3714.89</v>
      </c>
      <c r="E210" s="51">
        <f t="shared" si="47"/>
        <v>327.02</v>
      </c>
      <c r="F210" s="52">
        <f t="shared" si="31"/>
        <v>8.802952442737201</v>
      </c>
    </row>
    <row r="211" spans="1:6" ht="12.75" customHeight="1" x14ac:dyDescent="0.2">
      <c r="A211" s="53">
        <v>3431</v>
      </c>
      <c r="B211" s="232" t="s">
        <v>465</v>
      </c>
      <c r="C211" s="50" t="s">
        <v>466</v>
      </c>
      <c r="D211" s="242">
        <v>106.83</v>
      </c>
      <c r="E211" s="242">
        <v>88.55</v>
      </c>
      <c r="F211" s="52">
        <f t="shared" si="31"/>
        <v>82.88870167555929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3608.06</v>
      </c>
      <c r="E213" s="242">
        <v>238.47</v>
      </c>
      <c r="F213" s="52">
        <f t="shared" si="31"/>
        <v>6.6093690237967211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1171.1400000000001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1171.1400000000001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1171.1400000000001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464620.43000000005</v>
      </c>
      <c r="E289" s="51">
        <f t="shared" si="79"/>
        <v>371190.46000000008</v>
      </c>
      <c r="F289" s="52">
        <f t="shared" si="76"/>
        <v>79.89111886448903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123668.16000000009</v>
      </c>
      <c r="E291" s="51">
        <f>IF(E289&gt;=E6,E289-E6,0)</f>
        <v>6361.9900000000489</v>
      </c>
      <c r="F291" s="52">
        <f t="shared" si="76"/>
        <v>5.1444041861705099</v>
      </c>
    </row>
    <row r="292" spans="1:6" ht="12.75" customHeight="1" x14ac:dyDescent="0.2">
      <c r="A292" s="53">
        <v>92211</v>
      </c>
      <c r="B292" s="85" t="s">
        <v>623</v>
      </c>
      <c r="C292" s="50" t="s">
        <v>624</v>
      </c>
      <c r="D292" s="242">
        <v>131290.79999999999</v>
      </c>
      <c r="E292" s="242">
        <v>227.78</v>
      </c>
      <c r="F292" s="52">
        <f t="shared" si="76"/>
        <v>0.17349273521069261</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2335.92</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2335.92</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2335.92</v>
      </c>
      <c r="E369" s="51">
        <f t="shared" si="101"/>
        <v>0</v>
      </c>
      <c r="F369" s="52">
        <f t="shared" si="81"/>
        <v>0</v>
      </c>
    </row>
    <row r="370" spans="1:6" ht="12.75" customHeight="1" x14ac:dyDescent="0.2">
      <c r="A370" s="53">
        <v>4221</v>
      </c>
      <c r="B370" s="85" t="s">
        <v>674</v>
      </c>
      <c r="C370" s="50" t="s">
        <v>766</v>
      </c>
      <c r="D370" s="242">
        <v>371.62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1964.3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2335.92</v>
      </c>
      <c r="E408" s="51">
        <f t="shared" si="111"/>
        <v>0</v>
      </c>
      <c r="F408" s="52">
        <f t="shared" si="81"/>
        <v>0</v>
      </c>
    </row>
    <row r="409" spans="1:6" ht="12.75" customHeight="1" x14ac:dyDescent="0.2">
      <c r="A409" s="53">
        <v>92212</v>
      </c>
      <c r="B409" s="85" t="s">
        <v>823</v>
      </c>
      <c r="C409" s="50" t="s">
        <v>824</v>
      </c>
      <c r="D409" s="242">
        <v>371.62</v>
      </c>
      <c r="E409" s="242"/>
      <c r="F409" s="52">
        <f t="shared" si="81"/>
        <v>0</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340952.26999999996</v>
      </c>
      <c r="E412" s="51">
        <f>E6+E298</f>
        <v>364828.47000000003</v>
      </c>
      <c r="F412" s="52">
        <f t="shared" si="81"/>
        <v>107.00279836822911</v>
      </c>
    </row>
    <row r="413" spans="1:6" ht="12.75" customHeight="1" x14ac:dyDescent="0.2">
      <c r="A413" s="53" t="s">
        <v>608</v>
      </c>
      <c r="B413" s="85" t="s">
        <v>831</v>
      </c>
      <c r="C413" s="50" t="s">
        <v>832</v>
      </c>
      <c r="D413" s="51">
        <f t="shared" ref="D413:E413" si="112">D289+D350</f>
        <v>466956.35000000003</v>
      </c>
      <c r="E413" s="51">
        <f t="shared" si="112"/>
        <v>371190.46000000008</v>
      </c>
      <c r="F413" s="52">
        <f t="shared" si="81"/>
        <v>79.491468528054071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126004.08000000007</v>
      </c>
      <c r="E415" s="51">
        <f t="shared" si="114"/>
        <v>6361.9900000000489</v>
      </c>
      <c r="F415" s="52">
        <f t="shared" si="81"/>
        <v>5.04903492013913</v>
      </c>
    </row>
    <row r="416" spans="1:6" ht="12.75" customHeight="1" x14ac:dyDescent="0.2">
      <c r="A416" s="60" t="s">
        <v>837</v>
      </c>
      <c r="B416" s="232" t="s">
        <v>838</v>
      </c>
      <c r="C416" s="61" t="s">
        <v>839</v>
      </c>
      <c r="D416" s="51">
        <f t="shared" ref="D416:E416" si="115">IF(D292-D293+D409-D410&gt;=0,D292-D293+D409-D410,0)</f>
        <v>131662.41999999998</v>
      </c>
      <c r="E416" s="51">
        <f t="shared" si="115"/>
        <v>227.78</v>
      </c>
      <c r="F416" s="52">
        <f t="shared" si="81"/>
        <v>0.17300304825021448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340952.26999999996</v>
      </c>
      <c r="E639" s="51">
        <f t="shared" si="180"/>
        <v>364828.47000000003</v>
      </c>
      <c r="F639" s="52">
        <f t="shared" si="119"/>
        <v>107.00279836822911</v>
      </c>
    </row>
    <row r="640" spans="1:6" ht="12.75" customHeight="1" x14ac:dyDescent="0.2">
      <c r="A640" s="53" t="s">
        <v>608</v>
      </c>
      <c r="B640" s="85" t="s">
        <v>1277</v>
      </c>
      <c r="C640" s="50" t="s">
        <v>1278</v>
      </c>
      <c r="D640" s="51">
        <f t="shared" ref="D640:E640" si="181">D413+D528</f>
        <v>466956.35000000003</v>
      </c>
      <c r="E640" s="51">
        <f t="shared" si="181"/>
        <v>371190.46000000008</v>
      </c>
      <c r="F640" s="52">
        <f t="shared" si="119"/>
        <v>79.491468528054071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126004.08000000007</v>
      </c>
      <c r="E642" s="51">
        <f t="shared" si="183"/>
        <v>6361.9900000000489</v>
      </c>
      <c r="F642" s="52">
        <f t="shared" si="119"/>
        <v>5.04903492013913</v>
      </c>
    </row>
    <row r="643" spans="1:6" ht="22.8" x14ac:dyDescent="0.2">
      <c r="A643" s="60" t="s">
        <v>1283</v>
      </c>
      <c r="B643" s="85" t="s">
        <v>1284</v>
      </c>
      <c r="C643" s="61" t="s">
        <v>1283</v>
      </c>
      <c r="D643" s="51">
        <f t="shared" ref="D643:E643" si="184">IF(D416-D417+D637-D638&gt;=0,D416-D417+D637-D638,0)</f>
        <v>131662.41999999998</v>
      </c>
      <c r="E643" s="51">
        <f t="shared" si="184"/>
        <v>227.78</v>
      </c>
      <c r="F643" s="52">
        <f t="shared" si="119"/>
        <v>0.17300304825021448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5658.3399999999092</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6134.2100000000491</v>
      </c>
      <c r="F646" s="52" t="str">
        <f t="shared" si="119"/>
        <v>-</v>
      </c>
    </row>
    <row r="647" spans="1:6" ht="22.8" x14ac:dyDescent="0.2">
      <c r="A647" s="55" t="s">
        <v>1291</v>
      </c>
      <c r="B647" s="233" t="s">
        <v>1292</v>
      </c>
      <c r="C647" s="56" t="s">
        <v>1291</v>
      </c>
      <c r="D647" s="243">
        <v>46705.67</v>
      </c>
      <c r="E647" s="243">
        <v>57475.79</v>
      </c>
      <c r="F647" s="57">
        <f t="shared" si="119"/>
        <v>123.05955572417653</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135562.14000000001</v>
      </c>
      <c r="E649" s="242">
        <v>3556.53</v>
      </c>
      <c r="F649" s="52">
        <f t="shared" ref="F649:F724" si="188">IF(D649&lt;&gt;0,IF(E649/D649&gt;=100,"&gt;&gt;100",E649/D649*100),"-")</f>
        <v>2.623542236792662</v>
      </c>
    </row>
    <row r="650" spans="1:6" ht="12.75" customHeight="1" x14ac:dyDescent="0.2">
      <c r="A650" s="53" t="s">
        <v>1296</v>
      </c>
      <c r="B650" s="85" t="s">
        <v>1297</v>
      </c>
      <c r="C650" s="50" t="s">
        <v>1296</v>
      </c>
      <c r="D650" s="242">
        <v>38684.720000000001</v>
      </c>
      <c r="E650" s="242">
        <v>24734.93</v>
      </c>
      <c r="F650" s="52">
        <f t="shared" si="188"/>
        <v>63.939793282722476</v>
      </c>
    </row>
    <row r="651" spans="1:6" ht="12.75" customHeight="1" x14ac:dyDescent="0.2">
      <c r="A651" s="53" t="s">
        <v>1298</v>
      </c>
      <c r="B651" s="85" t="s">
        <v>1299</v>
      </c>
      <c r="C651" s="50" t="s">
        <v>1298</v>
      </c>
      <c r="D651" s="242">
        <v>161513.70000000001</v>
      </c>
      <c r="E651" s="242">
        <v>23307.33</v>
      </c>
      <c r="F651" s="52">
        <f t="shared" si="188"/>
        <v>14.430559141422677</v>
      </c>
    </row>
    <row r="652" spans="1:6" ht="22.8" x14ac:dyDescent="0.2">
      <c r="A652" s="53">
        <v>11</v>
      </c>
      <c r="B652" s="85" t="s">
        <v>1300</v>
      </c>
      <c r="C652" s="50" t="s">
        <v>1301</v>
      </c>
      <c r="D652" s="51">
        <f t="shared" ref="D652:E652" si="189">+D649+D650-D651</f>
        <v>12733.160000000003</v>
      </c>
      <c r="E652" s="51">
        <f t="shared" si="189"/>
        <v>4984.1299999999974</v>
      </c>
      <c r="F652" s="52">
        <f t="shared" si="188"/>
        <v>39.142915034445465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33</v>
      </c>
      <c r="E654" s="262">
        <v>34</v>
      </c>
      <c r="F654" s="52">
        <f t="shared" si="188"/>
        <v>103.03030303030303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301857.34999999998</v>
      </c>
      <c r="E675" s="242">
        <v>315874.56</v>
      </c>
      <c r="F675" s="52">
        <f t="shared" si="188"/>
        <v>104.64365369933846</v>
      </c>
    </row>
    <row r="676" spans="1:6" ht="22.8" x14ac:dyDescent="0.2">
      <c r="A676" s="53">
        <v>63613</v>
      </c>
      <c r="B676" s="232" t="s">
        <v>1349</v>
      </c>
      <c r="C676" s="50" t="s">
        <v>1350</v>
      </c>
      <c r="D676" s="242">
        <v>2093.04</v>
      </c>
      <c r="E676" s="242">
        <v>1496.2</v>
      </c>
      <c r="F676" s="52">
        <f t="shared" si="188"/>
        <v>71.484539234797239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53.08</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1185.72</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936.45</v>
      </c>
      <c r="E717" s="242">
        <v>936.1</v>
      </c>
      <c r="F717" s="52">
        <f t="shared" si="188"/>
        <v>99.962624806449881</v>
      </c>
    </row>
    <row r="718" spans="1:6" ht="12.75" customHeight="1" x14ac:dyDescent="0.2">
      <c r="A718" s="53">
        <v>32121</v>
      </c>
      <c r="B718" s="85" t="s">
        <v>1415</v>
      </c>
      <c r="C718" s="50" t="s">
        <v>1416</v>
      </c>
      <c r="D718" s="242">
        <v>11563.03</v>
      </c>
      <c r="E718" s="242">
        <v>12034.15</v>
      </c>
      <c r="F718" s="52">
        <f t="shared" si="188"/>
        <v>104.07436459128792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44.46</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609.73</v>
      </c>
      <c r="E722" s="242">
        <v>795.13</v>
      </c>
      <c r="F722" s="52">
        <f t="shared" si="188"/>
        <v>130.40690141538059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56641.64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377556.14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1347.92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376208.22000000003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324535.81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50086.879999999997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327.02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1258.51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364041.99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887.74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363154.25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319379.38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43360.06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327.44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87.37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70155.790000000037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70155.790000000008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1561.66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68594.13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17423</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1</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2023-07-10T11:11:45Z</cp:lastPrinted>
  <dcterms:created xsi:type="dcterms:W3CDTF">2022-04-01T05:14:30Z</dcterms:created>
  <dcterms:modified xsi:type="dcterms:W3CDTF">2023-07-14T08:04:16Z</dcterms:modified>
</cp:coreProperties>
</file>